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apiagentura.sharepoint.com/sites/volny_API/Sdilene dokumenty/SF 2021-2027/Metodika a implementace/Pravidla pro žadatele a příjemce/PpŽP - obecná část OP TAK/Pracovní verze_leden 2025/"/>
    </mc:Choice>
  </mc:AlternateContent>
  <xr:revisionPtr revIDLastSave="477" documentId="8_{BAD9483F-464B-4057-8CA1-6AE31EFD0E0C}" xr6:coauthVersionLast="47" xr6:coauthVersionMax="47" xr10:uidLastSave="{438DFEF2-C87C-41D3-82E9-5A1678B0A508}"/>
  <bookViews>
    <workbookView xWindow="-110" yWindow="-110" windowWidth="25180" windowHeight="16260" xr2:uid="{845768AA-3787-449C-8806-796E29AFE317}"/>
  </bookViews>
  <sheets>
    <sheet name="Formulář" sheetId="1" r:id="rId1"/>
    <sheet name="Pokyny pro vyplnění" sheetId="2" r:id="rId2"/>
    <sheet name="Metodika Osobních nákladů"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76" i="1" l="1"/>
  <c r="Y22" i="1"/>
  <c r="X19" i="1"/>
  <c r="Y16" i="1"/>
  <c r="X13" i="1"/>
  <c r="X22" i="1"/>
  <c r="Y19" i="1"/>
  <c r="L27" i="1"/>
  <c r="M27" i="1"/>
  <c r="Q27" i="1" s="1"/>
  <c r="Y25" i="1" s="1"/>
  <c r="M24" i="1"/>
  <c r="L24" i="1"/>
  <c r="M21" i="1"/>
  <c r="L21" i="1"/>
  <c r="Q21" i="1"/>
  <c r="O21" i="1"/>
  <c r="O24" i="1"/>
  <c r="Q24" i="1"/>
  <c r="O15" i="1"/>
  <c r="Y607" i="1"/>
  <c r="X607" i="1"/>
  <c r="Y604" i="1"/>
  <c r="X604" i="1"/>
  <c r="Y601" i="1"/>
  <c r="X601" i="1"/>
  <c r="Y598" i="1"/>
  <c r="X598" i="1"/>
  <c r="Y595" i="1"/>
  <c r="X595" i="1"/>
  <c r="Y592" i="1"/>
  <c r="X592" i="1"/>
  <c r="Y589" i="1"/>
  <c r="X589" i="1"/>
  <c r="Y586" i="1"/>
  <c r="X586" i="1"/>
  <c r="Y583" i="1"/>
  <c r="X583" i="1"/>
  <c r="Y580" i="1"/>
  <c r="X580" i="1"/>
  <c r="Y577" i="1"/>
  <c r="X577" i="1"/>
  <c r="Y574" i="1"/>
  <c r="X574" i="1"/>
  <c r="Y571" i="1"/>
  <c r="X571" i="1"/>
  <c r="Y568" i="1"/>
  <c r="X568" i="1"/>
  <c r="Y565" i="1"/>
  <c r="X565" i="1"/>
  <c r="Y562" i="1"/>
  <c r="X562" i="1"/>
  <c r="Y559" i="1"/>
  <c r="X559" i="1"/>
  <c r="Y556" i="1"/>
  <c r="X556" i="1"/>
  <c r="Y553" i="1"/>
  <c r="X553" i="1"/>
  <c r="Y550" i="1"/>
  <c r="X550" i="1"/>
  <c r="Y547" i="1"/>
  <c r="X547" i="1"/>
  <c r="Y544" i="1"/>
  <c r="X544" i="1"/>
  <c r="Y541" i="1"/>
  <c r="X541" i="1"/>
  <c r="Y538" i="1"/>
  <c r="X538" i="1"/>
  <c r="Y535" i="1"/>
  <c r="X535" i="1"/>
  <c r="Y532" i="1"/>
  <c r="X532" i="1"/>
  <c r="Y529" i="1"/>
  <c r="X529" i="1"/>
  <c r="Y526" i="1"/>
  <c r="X526" i="1"/>
  <c r="Y523" i="1"/>
  <c r="X523" i="1"/>
  <c r="Y520" i="1"/>
  <c r="X520" i="1"/>
  <c r="Y517" i="1"/>
  <c r="X517" i="1"/>
  <c r="Y514" i="1"/>
  <c r="X514" i="1"/>
  <c r="Y511" i="1"/>
  <c r="X511" i="1"/>
  <c r="Y508" i="1"/>
  <c r="X508" i="1"/>
  <c r="Y505" i="1"/>
  <c r="X505" i="1"/>
  <c r="Y502" i="1"/>
  <c r="X502" i="1"/>
  <c r="Y499" i="1"/>
  <c r="X499" i="1"/>
  <c r="Y496" i="1"/>
  <c r="X496" i="1"/>
  <c r="Y493" i="1"/>
  <c r="X493" i="1"/>
  <c r="Y490" i="1"/>
  <c r="X490" i="1"/>
  <c r="Y487" i="1"/>
  <c r="X487" i="1"/>
  <c r="Y484" i="1"/>
  <c r="X484" i="1"/>
  <c r="Y481" i="1"/>
  <c r="X481" i="1"/>
  <c r="Y478" i="1"/>
  <c r="X478" i="1"/>
  <c r="Y475" i="1"/>
  <c r="X475" i="1"/>
  <c r="Y472" i="1"/>
  <c r="X472" i="1"/>
  <c r="Y469" i="1"/>
  <c r="X469" i="1"/>
  <c r="Y466" i="1"/>
  <c r="X466" i="1"/>
  <c r="Y463" i="1"/>
  <c r="X463" i="1"/>
  <c r="Y460" i="1"/>
  <c r="X460" i="1"/>
  <c r="Y457" i="1"/>
  <c r="X457" i="1"/>
  <c r="Y454" i="1"/>
  <c r="X454" i="1"/>
  <c r="Y451" i="1"/>
  <c r="X451" i="1"/>
  <c r="Y448" i="1"/>
  <c r="X448" i="1"/>
  <c r="Y445" i="1"/>
  <c r="X445" i="1"/>
  <c r="Y442" i="1"/>
  <c r="X442" i="1"/>
  <c r="Y439" i="1"/>
  <c r="X439" i="1"/>
  <c r="Y436" i="1"/>
  <c r="X436" i="1"/>
  <c r="Y433" i="1"/>
  <c r="X433" i="1"/>
  <c r="Y430" i="1"/>
  <c r="X430" i="1"/>
  <c r="Y427" i="1"/>
  <c r="X427" i="1"/>
  <c r="Y424" i="1"/>
  <c r="X424" i="1"/>
  <c r="Y421" i="1"/>
  <c r="X421" i="1"/>
  <c r="Y418" i="1"/>
  <c r="X418" i="1"/>
  <c r="Y415" i="1"/>
  <c r="X415" i="1"/>
  <c r="Y412" i="1"/>
  <c r="X412" i="1"/>
  <c r="Y409" i="1"/>
  <c r="X409" i="1"/>
  <c r="Y406" i="1"/>
  <c r="X406" i="1"/>
  <c r="Y403" i="1"/>
  <c r="X403" i="1"/>
  <c r="Y400" i="1"/>
  <c r="X400" i="1"/>
  <c r="Y397" i="1"/>
  <c r="X397" i="1"/>
  <c r="Y394" i="1"/>
  <c r="X394" i="1"/>
  <c r="Y391" i="1"/>
  <c r="X391" i="1"/>
  <c r="Y388" i="1"/>
  <c r="X388" i="1"/>
  <c r="Y385" i="1"/>
  <c r="X385" i="1"/>
  <c r="Y382" i="1"/>
  <c r="X382" i="1"/>
  <c r="Y379" i="1"/>
  <c r="X379" i="1"/>
  <c r="Y376" i="1"/>
  <c r="Y373" i="1"/>
  <c r="X373" i="1"/>
  <c r="Y370" i="1"/>
  <c r="X370" i="1"/>
  <c r="Y367" i="1"/>
  <c r="X367" i="1"/>
  <c r="Y364" i="1"/>
  <c r="X364" i="1"/>
  <c r="Y361" i="1"/>
  <c r="X361" i="1"/>
  <c r="Y358" i="1"/>
  <c r="X358" i="1"/>
  <c r="Y355" i="1"/>
  <c r="X355" i="1"/>
  <c r="Y352" i="1"/>
  <c r="X352" i="1"/>
  <c r="Y349" i="1"/>
  <c r="X349" i="1"/>
  <c r="Y346" i="1"/>
  <c r="X346" i="1"/>
  <c r="Y343" i="1"/>
  <c r="X343" i="1"/>
  <c r="Y340" i="1"/>
  <c r="X340" i="1"/>
  <c r="Y337" i="1"/>
  <c r="X337" i="1"/>
  <c r="Y334" i="1"/>
  <c r="X334" i="1"/>
  <c r="Y331" i="1"/>
  <c r="X331" i="1"/>
  <c r="Y328" i="1"/>
  <c r="X328" i="1"/>
  <c r="Y325" i="1"/>
  <c r="X325" i="1"/>
  <c r="Y322" i="1"/>
  <c r="X322" i="1"/>
  <c r="Y319" i="1"/>
  <c r="X319" i="1"/>
  <c r="Y316" i="1"/>
  <c r="X316" i="1"/>
  <c r="Y313" i="1"/>
  <c r="X313" i="1"/>
  <c r="Y310" i="1"/>
  <c r="X310" i="1"/>
  <c r="Y307" i="1"/>
  <c r="X307" i="1"/>
  <c r="Y304" i="1"/>
  <c r="X304" i="1"/>
  <c r="Y301" i="1"/>
  <c r="X301" i="1"/>
  <c r="Y298" i="1"/>
  <c r="X298" i="1"/>
  <c r="Y295" i="1"/>
  <c r="X295" i="1"/>
  <c r="Y292" i="1"/>
  <c r="X292" i="1"/>
  <c r="Y289" i="1"/>
  <c r="X289" i="1"/>
  <c r="Y286" i="1"/>
  <c r="X286" i="1"/>
  <c r="Y283" i="1"/>
  <c r="X283" i="1"/>
  <c r="Y280" i="1"/>
  <c r="X280" i="1"/>
  <c r="Y277" i="1"/>
  <c r="X277" i="1"/>
  <c r="Y274" i="1"/>
  <c r="X274" i="1"/>
  <c r="Y271" i="1"/>
  <c r="X271" i="1"/>
  <c r="Y268" i="1"/>
  <c r="X268" i="1"/>
  <c r="Y265" i="1"/>
  <c r="X265" i="1"/>
  <c r="Y262" i="1"/>
  <c r="X262" i="1"/>
  <c r="Y259" i="1"/>
  <c r="X259" i="1"/>
  <c r="Y256" i="1"/>
  <c r="X256" i="1"/>
  <c r="Y253" i="1"/>
  <c r="X253" i="1"/>
  <c r="Y250" i="1"/>
  <c r="X250" i="1"/>
  <c r="Y247" i="1"/>
  <c r="X247" i="1"/>
  <c r="Y244" i="1"/>
  <c r="X244" i="1"/>
  <c r="Y241" i="1"/>
  <c r="X241" i="1"/>
  <c r="Y238" i="1"/>
  <c r="X238" i="1"/>
  <c r="Y235" i="1"/>
  <c r="X235" i="1"/>
  <c r="Y232" i="1"/>
  <c r="X232" i="1"/>
  <c r="Y229" i="1"/>
  <c r="X229" i="1"/>
  <c r="Y226" i="1"/>
  <c r="X226" i="1"/>
  <c r="Y223" i="1"/>
  <c r="X223" i="1"/>
  <c r="Y220" i="1"/>
  <c r="X220" i="1"/>
  <c r="Y217" i="1"/>
  <c r="X217" i="1"/>
  <c r="Y214" i="1"/>
  <c r="X214" i="1"/>
  <c r="Y211" i="1"/>
  <c r="X211" i="1"/>
  <c r="Y208" i="1"/>
  <c r="X208" i="1"/>
  <c r="Y205" i="1"/>
  <c r="X205" i="1"/>
  <c r="Y202" i="1"/>
  <c r="X202" i="1"/>
  <c r="Y199" i="1"/>
  <c r="X199" i="1"/>
  <c r="Y196" i="1"/>
  <c r="X196" i="1"/>
  <c r="Y193" i="1"/>
  <c r="X193" i="1"/>
  <c r="Y190" i="1"/>
  <c r="X190" i="1"/>
  <c r="Y187" i="1"/>
  <c r="X187" i="1"/>
  <c r="Y184" i="1"/>
  <c r="X184" i="1"/>
  <c r="Y181" i="1"/>
  <c r="X181" i="1"/>
  <c r="Y178" i="1"/>
  <c r="X178" i="1"/>
  <c r="Y175" i="1"/>
  <c r="X175" i="1"/>
  <c r="Y172" i="1"/>
  <c r="X172" i="1"/>
  <c r="Y169" i="1"/>
  <c r="X169" i="1"/>
  <c r="Y166" i="1"/>
  <c r="X166" i="1"/>
  <c r="Y163" i="1"/>
  <c r="X163" i="1"/>
  <c r="Y160" i="1"/>
  <c r="X160" i="1"/>
  <c r="Y157" i="1"/>
  <c r="X157" i="1"/>
  <c r="Y154" i="1"/>
  <c r="X154" i="1"/>
  <c r="Y151" i="1"/>
  <c r="X151" i="1"/>
  <c r="Y148" i="1"/>
  <c r="X148" i="1"/>
  <c r="Y145" i="1"/>
  <c r="X145" i="1"/>
  <c r="Y142" i="1"/>
  <c r="X142" i="1"/>
  <c r="Y139" i="1"/>
  <c r="X139" i="1"/>
  <c r="Y136" i="1"/>
  <c r="X136" i="1"/>
  <c r="Y133" i="1"/>
  <c r="X133" i="1"/>
  <c r="Y130" i="1"/>
  <c r="X130" i="1"/>
  <c r="Y127" i="1"/>
  <c r="X127" i="1"/>
  <c r="Y124" i="1"/>
  <c r="X124" i="1"/>
  <c r="Y121" i="1"/>
  <c r="X121" i="1"/>
  <c r="Y118" i="1"/>
  <c r="X118" i="1"/>
  <c r="Y115" i="1"/>
  <c r="X115" i="1"/>
  <c r="Y112" i="1"/>
  <c r="X112" i="1"/>
  <c r="Y109" i="1"/>
  <c r="X109" i="1"/>
  <c r="Y106" i="1"/>
  <c r="X106" i="1"/>
  <c r="Y103" i="1"/>
  <c r="X103" i="1"/>
  <c r="Y100" i="1"/>
  <c r="X100" i="1"/>
  <c r="Y97" i="1"/>
  <c r="X97" i="1"/>
  <c r="Y94" i="1"/>
  <c r="X94" i="1"/>
  <c r="Y91" i="1"/>
  <c r="X91" i="1"/>
  <c r="Y88" i="1"/>
  <c r="X88" i="1"/>
  <c r="Y85" i="1"/>
  <c r="X85" i="1"/>
  <c r="Y82" i="1"/>
  <c r="X82" i="1"/>
  <c r="Y79" i="1"/>
  <c r="X79" i="1"/>
  <c r="Y76" i="1"/>
  <c r="X76" i="1"/>
  <c r="Y73" i="1"/>
  <c r="X73" i="1"/>
  <c r="Y70" i="1"/>
  <c r="X70" i="1"/>
  <c r="Y67" i="1"/>
  <c r="X67" i="1"/>
  <c r="Y64" i="1"/>
  <c r="X64" i="1"/>
  <c r="Y61" i="1"/>
  <c r="X61" i="1"/>
  <c r="Y58" i="1"/>
  <c r="X58" i="1"/>
  <c r="Y55" i="1"/>
  <c r="X55" i="1"/>
  <c r="Y52" i="1"/>
  <c r="X52" i="1"/>
  <c r="Y49" i="1"/>
  <c r="X49" i="1"/>
  <c r="Y46" i="1"/>
  <c r="X46" i="1"/>
  <c r="Y40" i="1"/>
  <c r="X40" i="1"/>
  <c r="Y37" i="1"/>
  <c r="X37" i="1"/>
  <c r="Y34" i="1"/>
  <c r="X34" i="1"/>
  <c r="Y31" i="1"/>
  <c r="X31" i="1"/>
  <c r="Y28" i="1"/>
  <c r="X28" i="1"/>
  <c r="X16" i="1"/>
  <c r="M612" i="1"/>
  <c r="L612" i="1"/>
  <c r="M609" i="1"/>
  <c r="L609" i="1"/>
  <c r="M606" i="1"/>
  <c r="L606" i="1"/>
  <c r="M603" i="1"/>
  <c r="L603" i="1"/>
  <c r="M600" i="1"/>
  <c r="L600" i="1"/>
  <c r="M597" i="1"/>
  <c r="L597" i="1"/>
  <c r="M594" i="1"/>
  <c r="L594" i="1"/>
  <c r="M591" i="1"/>
  <c r="L591" i="1"/>
  <c r="M588" i="1"/>
  <c r="L588" i="1"/>
  <c r="M585" i="1"/>
  <c r="L585" i="1"/>
  <c r="M582" i="1"/>
  <c r="L582" i="1"/>
  <c r="M579" i="1"/>
  <c r="L579" i="1"/>
  <c r="M576" i="1"/>
  <c r="L576" i="1"/>
  <c r="M573" i="1"/>
  <c r="L573" i="1"/>
  <c r="M570" i="1"/>
  <c r="L570" i="1"/>
  <c r="M567" i="1"/>
  <c r="L567" i="1"/>
  <c r="M564" i="1"/>
  <c r="L564" i="1"/>
  <c r="M561" i="1"/>
  <c r="L561" i="1"/>
  <c r="M558" i="1"/>
  <c r="L558" i="1"/>
  <c r="M555" i="1"/>
  <c r="L555" i="1"/>
  <c r="M552" i="1"/>
  <c r="L552" i="1"/>
  <c r="M549" i="1"/>
  <c r="L549" i="1"/>
  <c r="M546" i="1"/>
  <c r="L546" i="1"/>
  <c r="M543" i="1"/>
  <c r="L543" i="1"/>
  <c r="M540" i="1"/>
  <c r="L540" i="1"/>
  <c r="M537" i="1"/>
  <c r="L537" i="1"/>
  <c r="M534" i="1"/>
  <c r="L534" i="1"/>
  <c r="M531" i="1"/>
  <c r="L531" i="1"/>
  <c r="M528" i="1"/>
  <c r="L528" i="1"/>
  <c r="M525" i="1"/>
  <c r="L525" i="1"/>
  <c r="M522" i="1"/>
  <c r="L522" i="1"/>
  <c r="M519" i="1"/>
  <c r="L519" i="1"/>
  <c r="M516" i="1"/>
  <c r="L516" i="1"/>
  <c r="M513" i="1"/>
  <c r="L513" i="1"/>
  <c r="M510" i="1"/>
  <c r="L510" i="1"/>
  <c r="M507" i="1"/>
  <c r="L507" i="1"/>
  <c r="M504" i="1"/>
  <c r="L504" i="1"/>
  <c r="M501" i="1"/>
  <c r="L501" i="1"/>
  <c r="M498" i="1"/>
  <c r="L498" i="1"/>
  <c r="M495" i="1"/>
  <c r="L495" i="1"/>
  <c r="M492" i="1"/>
  <c r="L492" i="1"/>
  <c r="M489" i="1"/>
  <c r="L489" i="1"/>
  <c r="M486" i="1"/>
  <c r="L486" i="1"/>
  <c r="M483" i="1"/>
  <c r="L483" i="1"/>
  <c r="M480" i="1"/>
  <c r="L480" i="1"/>
  <c r="M477" i="1"/>
  <c r="L477" i="1"/>
  <c r="M474" i="1"/>
  <c r="L474" i="1"/>
  <c r="M471" i="1"/>
  <c r="L471" i="1"/>
  <c r="M468" i="1"/>
  <c r="L468" i="1"/>
  <c r="M465" i="1"/>
  <c r="L465" i="1"/>
  <c r="M462" i="1"/>
  <c r="L462" i="1"/>
  <c r="M459" i="1"/>
  <c r="L459" i="1"/>
  <c r="M456" i="1"/>
  <c r="L456" i="1"/>
  <c r="M453" i="1"/>
  <c r="L453" i="1"/>
  <c r="M450" i="1"/>
  <c r="L450" i="1"/>
  <c r="M447" i="1"/>
  <c r="L447" i="1"/>
  <c r="M444" i="1"/>
  <c r="L444" i="1"/>
  <c r="M441" i="1"/>
  <c r="L441" i="1"/>
  <c r="M438" i="1"/>
  <c r="L438" i="1"/>
  <c r="M435" i="1"/>
  <c r="L435" i="1"/>
  <c r="M432" i="1"/>
  <c r="L432" i="1"/>
  <c r="M429" i="1"/>
  <c r="L429" i="1"/>
  <c r="M426" i="1"/>
  <c r="L426" i="1"/>
  <c r="M423" i="1"/>
  <c r="L423" i="1"/>
  <c r="M420" i="1"/>
  <c r="L420" i="1"/>
  <c r="M417" i="1"/>
  <c r="L417" i="1"/>
  <c r="M414" i="1"/>
  <c r="L414" i="1"/>
  <c r="M411" i="1"/>
  <c r="L411" i="1"/>
  <c r="M408" i="1"/>
  <c r="L408" i="1"/>
  <c r="M405" i="1"/>
  <c r="L405" i="1"/>
  <c r="M402" i="1"/>
  <c r="L402" i="1"/>
  <c r="M399" i="1"/>
  <c r="L399" i="1"/>
  <c r="M396" i="1"/>
  <c r="L396" i="1"/>
  <c r="M393" i="1"/>
  <c r="L393" i="1"/>
  <c r="M390" i="1"/>
  <c r="L390" i="1"/>
  <c r="M387" i="1"/>
  <c r="L387" i="1"/>
  <c r="M384" i="1"/>
  <c r="L384" i="1"/>
  <c r="M381" i="1"/>
  <c r="L381" i="1"/>
  <c r="M378" i="1"/>
  <c r="L378" i="1"/>
  <c r="M375" i="1"/>
  <c r="L375" i="1"/>
  <c r="M372" i="1"/>
  <c r="L372" i="1"/>
  <c r="M369" i="1"/>
  <c r="L369" i="1"/>
  <c r="M366" i="1"/>
  <c r="L366" i="1"/>
  <c r="M363" i="1"/>
  <c r="L363" i="1"/>
  <c r="M360" i="1"/>
  <c r="L360" i="1"/>
  <c r="M357" i="1"/>
  <c r="L357" i="1"/>
  <c r="M354" i="1"/>
  <c r="L354" i="1"/>
  <c r="M351" i="1"/>
  <c r="L351" i="1"/>
  <c r="M348" i="1"/>
  <c r="L348" i="1"/>
  <c r="M345" i="1"/>
  <c r="L345" i="1"/>
  <c r="M342" i="1"/>
  <c r="L342" i="1"/>
  <c r="M339" i="1"/>
  <c r="L339" i="1"/>
  <c r="M336" i="1"/>
  <c r="L336" i="1"/>
  <c r="M333" i="1"/>
  <c r="L333" i="1"/>
  <c r="M330" i="1"/>
  <c r="L330" i="1"/>
  <c r="M327" i="1"/>
  <c r="L327" i="1"/>
  <c r="M324" i="1"/>
  <c r="L324" i="1"/>
  <c r="M321" i="1"/>
  <c r="L321" i="1"/>
  <c r="M318" i="1"/>
  <c r="L318" i="1"/>
  <c r="M315" i="1"/>
  <c r="L315" i="1"/>
  <c r="M312" i="1"/>
  <c r="L312" i="1"/>
  <c r="M309" i="1"/>
  <c r="L309" i="1"/>
  <c r="M306" i="1"/>
  <c r="L306" i="1"/>
  <c r="M303" i="1"/>
  <c r="L303" i="1"/>
  <c r="M300" i="1"/>
  <c r="L300" i="1"/>
  <c r="M297" i="1"/>
  <c r="L297" i="1"/>
  <c r="M294" i="1"/>
  <c r="L294" i="1"/>
  <c r="M291" i="1"/>
  <c r="L291" i="1"/>
  <c r="M288" i="1"/>
  <c r="L288" i="1"/>
  <c r="M285" i="1"/>
  <c r="L285" i="1"/>
  <c r="M282" i="1"/>
  <c r="L282" i="1"/>
  <c r="M279" i="1"/>
  <c r="L279" i="1"/>
  <c r="M276" i="1"/>
  <c r="L276" i="1"/>
  <c r="M273" i="1"/>
  <c r="L273" i="1"/>
  <c r="M270" i="1"/>
  <c r="L270" i="1"/>
  <c r="M267" i="1"/>
  <c r="L267" i="1"/>
  <c r="M264" i="1"/>
  <c r="L264" i="1"/>
  <c r="M261" i="1"/>
  <c r="L261" i="1"/>
  <c r="M258" i="1"/>
  <c r="L258" i="1"/>
  <c r="M255" i="1"/>
  <c r="L255" i="1"/>
  <c r="M252" i="1"/>
  <c r="L252" i="1"/>
  <c r="M249" i="1"/>
  <c r="L249" i="1"/>
  <c r="M246" i="1"/>
  <c r="L246" i="1"/>
  <c r="M243" i="1"/>
  <c r="L243" i="1"/>
  <c r="M240" i="1"/>
  <c r="L240" i="1"/>
  <c r="M237" i="1"/>
  <c r="L237" i="1"/>
  <c r="M234" i="1"/>
  <c r="L234" i="1"/>
  <c r="M231" i="1"/>
  <c r="L231" i="1"/>
  <c r="M228" i="1"/>
  <c r="L228" i="1"/>
  <c r="M225" i="1"/>
  <c r="L225" i="1"/>
  <c r="M222" i="1"/>
  <c r="L222" i="1"/>
  <c r="M219" i="1"/>
  <c r="L219" i="1"/>
  <c r="M216" i="1"/>
  <c r="L216" i="1"/>
  <c r="M213" i="1"/>
  <c r="L213" i="1"/>
  <c r="M210" i="1"/>
  <c r="L210" i="1"/>
  <c r="M207" i="1"/>
  <c r="L207" i="1"/>
  <c r="M204" i="1"/>
  <c r="L204" i="1"/>
  <c r="M201" i="1"/>
  <c r="L201" i="1"/>
  <c r="M198" i="1"/>
  <c r="L198" i="1"/>
  <c r="M195" i="1"/>
  <c r="L195" i="1"/>
  <c r="M192" i="1"/>
  <c r="L192" i="1"/>
  <c r="M189" i="1"/>
  <c r="L189" i="1"/>
  <c r="M186" i="1"/>
  <c r="L186" i="1"/>
  <c r="M183" i="1"/>
  <c r="L183" i="1"/>
  <c r="M180" i="1"/>
  <c r="L180" i="1"/>
  <c r="M177" i="1"/>
  <c r="L177" i="1"/>
  <c r="M174" i="1"/>
  <c r="L174" i="1"/>
  <c r="M171" i="1"/>
  <c r="L171" i="1"/>
  <c r="M168" i="1"/>
  <c r="L168" i="1"/>
  <c r="M165" i="1"/>
  <c r="L165" i="1"/>
  <c r="M162" i="1"/>
  <c r="L162" i="1"/>
  <c r="M159" i="1"/>
  <c r="L159" i="1"/>
  <c r="M156" i="1"/>
  <c r="L156" i="1"/>
  <c r="M153" i="1"/>
  <c r="L153" i="1"/>
  <c r="M150" i="1"/>
  <c r="L150" i="1"/>
  <c r="M147" i="1"/>
  <c r="L147" i="1"/>
  <c r="M144" i="1"/>
  <c r="L144" i="1"/>
  <c r="M141" i="1"/>
  <c r="L141" i="1"/>
  <c r="M138" i="1"/>
  <c r="L138" i="1"/>
  <c r="M135" i="1"/>
  <c r="L135" i="1"/>
  <c r="M132" i="1"/>
  <c r="L132" i="1"/>
  <c r="M129" i="1"/>
  <c r="L129" i="1"/>
  <c r="M126" i="1"/>
  <c r="L126" i="1"/>
  <c r="M123" i="1"/>
  <c r="L123" i="1"/>
  <c r="M120" i="1"/>
  <c r="L120" i="1"/>
  <c r="M117" i="1"/>
  <c r="L117" i="1"/>
  <c r="M114" i="1"/>
  <c r="L114" i="1"/>
  <c r="M111" i="1"/>
  <c r="L111" i="1"/>
  <c r="M108" i="1"/>
  <c r="L108" i="1"/>
  <c r="M105" i="1"/>
  <c r="L105" i="1"/>
  <c r="M102" i="1"/>
  <c r="L102" i="1"/>
  <c r="M99" i="1"/>
  <c r="L99" i="1"/>
  <c r="M96" i="1"/>
  <c r="L96" i="1"/>
  <c r="M93" i="1"/>
  <c r="L93" i="1"/>
  <c r="M90" i="1"/>
  <c r="L90" i="1"/>
  <c r="M87" i="1"/>
  <c r="L87" i="1"/>
  <c r="M84" i="1"/>
  <c r="L84" i="1"/>
  <c r="M81" i="1"/>
  <c r="L81" i="1"/>
  <c r="M78" i="1"/>
  <c r="L78" i="1"/>
  <c r="M75" i="1"/>
  <c r="L75" i="1"/>
  <c r="M72" i="1"/>
  <c r="L72" i="1"/>
  <c r="M69" i="1"/>
  <c r="L69" i="1"/>
  <c r="M66" i="1"/>
  <c r="L66" i="1"/>
  <c r="M63" i="1"/>
  <c r="L63" i="1"/>
  <c r="M60" i="1"/>
  <c r="L60" i="1"/>
  <c r="M57" i="1"/>
  <c r="L57" i="1"/>
  <c r="M54" i="1"/>
  <c r="L54" i="1"/>
  <c r="M51" i="1"/>
  <c r="L51" i="1"/>
  <c r="M48" i="1"/>
  <c r="L48" i="1"/>
  <c r="M45" i="1"/>
  <c r="Y43" i="1" s="1"/>
  <c r="L45" i="1"/>
  <c r="M42" i="1"/>
  <c r="L42" i="1"/>
  <c r="M39" i="1"/>
  <c r="L39" i="1"/>
  <c r="M36" i="1"/>
  <c r="L36" i="1"/>
  <c r="M33" i="1"/>
  <c r="L33" i="1"/>
  <c r="M30" i="1"/>
  <c r="L30" i="1"/>
  <c r="M18" i="1"/>
  <c r="L18" i="1"/>
  <c r="M15" i="1"/>
  <c r="Q15" i="1" s="1"/>
  <c r="L15" i="1"/>
  <c r="Q612" i="1"/>
  <c r="Y610" i="1" s="1"/>
  <c r="O612" i="1"/>
  <c r="X610" i="1" s="1"/>
  <c r="Q609" i="1"/>
  <c r="O609" i="1"/>
  <c r="Q606" i="1"/>
  <c r="O606" i="1"/>
  <c r="Q603" i="1"/>
  <c r="O603" i="1"/>
  <c r="Q600" i="1"/>
  <c r="O600" i="1"/>
  <c r="Q597" i="1"/>
  <c r="O597" i="1"/>
  <c r="Q594" i="1"/>
  <c r="O594" i="1"/>
  <c r="Q591" i="1"/>
  <c r="O591" i="1"/>
  <c r="Q588" i="1"/>
  <c r="O588" i="1"/>
  <c r="Q585" i="1"/>
  <c r="O585" i="1"/>
  <c r="Q582" i="1"/>
  <c r="O582" i="1"/>
  <c r="Q579" i="1"/>
  <c r="O579" i="1"/>
  <c r="Q576" i="1"/>
  <c r="O576" i="1"/>
  <c r="Q573" i="1"/>
  <c r="O573" i="1"/>
  <c r="Q570" i="1"/>
  <c r="O570" i="1"/>
  <c r="Q567" i="1"/>
  <c r="O567" i="1"/>
  <c r="Q564" i="1"/>
  <c r="O564" i="1"/>
  <c r="Q561" i="1"/>
  <c r="O561" i="1"/>
  <c r="Q558" i="1"/>
  <c r="O558" i="1"/>
  <c r="Q555" i="1"/>
  <c r="O555" i="1"/>
  <c r="Q552" i="1"/>
  <c r="O552" i="1"/>
  <c r="Q549" i="1"/>
  <c r="O549" i="1"/>
  <c r="Q546" i="1"/>
  <c r="O546" i="1"/>
  <c r="Q543" i="1"/>
  <c r="O543" i="1"/>
  <c r="Q540" i="1"/>
  <c r="O540" i="1"/>
  <c r="Q537" i="1"/>
  <c r="O537" i="1"/>
  <c r="Q534" i="1"/>
  <c r="O534" i="1"/>
  <c r="Q531" i="1"/>
  <c r="O531" i="1"/>
  <c r="Q528" i="1"/>
  <c r="O528" i="1"/>
  <c r="Q525" i="1"/>
  <c r="O525" i="1"/>
  <c r="Q522" i="1"/>
  <c r="O522" i="1"/>
  <c r="Q519" i="1"/>
  <c r="O519" i="1"/>
  <c r="Q516" i="1"/>
  <c r="O516" i="1"/>
  <c r="Q513" i="1"/>
  <c r="O513" i="1"/>
  <c r="Q510" i="1"/>
  <c r="O510" i="1"/>
  <c r="Q507" i="1"/>
  <c r="O507" i="1"/>
  <c r="Q504" i="1"/>
  <c r="O504" i="1"/>
  <c r="Q501" i="1"/>
  <c r="O501" i="1"/>
  <c r="Q498" i="1"/>
  <c r="O498" i="1"/>
  <c r="Q495" i="1"/>
  <c r="O495" i="1"/>
  <c r="Q492" i="1"/>
  <c r="O492" i="1"/>
  <c r="Q489" i="1"/>
  <c r="O489" i="1"/>
  <c r="Q486" i="1"/>
  <c r="O486" i="1"/>
  <c r="Q483" i="1"/>
  <c r="O483" i="1"/>
  <c r="Q480" i="1"/>
  <c r="O480" i="1"/>
  <c r="Q477" i="1"/>
  <c r="O477" i="1"/>
  <c r="Q474" i="1"/>
  <c r="O474" i="1"/>
  <c r="Q471" i="1"/>
  <c r="O471" i="1"/>
  <c r="Q468" i="1"/>
  <c r="O468" i="1"/>
  <c r="Q465" i="1"/>
  <c r="O465" i="1"/>
  <c r="Q462" i="1"/>
  <c r="O462" i="1"/>
  <c r="Q459" i="1"/>
  <c r="O459" i="1"/>
  <c r="Q456" i="1"/>
  <c r="O456" i="1"/>
  <c r="Q453" i="1"/>
  <c r="O453" i="1"/>
  <c r="Q450" i="1"/>
  <c r="O450" i="1"/>
  <c r="Q447" i="1"/>
  <c r="O447" i="1"/>
  <c r="Q444" i="1"/>
  <c r="O444" i="1"/>
  <c r="Q441" i="1"/>
  <c r="O441" i="1"/>
  <c r="Q438" i="1"/>
  <c r="O438" i="1"/>
  <c r="Q435" i="1"/>
  <c r="O435" i="1"/>
  <c r="Q432" i="1"/>
  <c r="O432" i="1"/>
  <c r="Q429" i="1"/>
  <c r="O429" i="1"/>
  <c r="Q426" i="1"/>
  <c r="O426" i="1"/>
  <c r="Q423" i="1"/>
  <c r="O423" i="1"/>
  <c r="Q420" i="1"/>
  <c r="O420" i="1"/>
  <c r="Q417" i="1"/>
  <c r="O417" i="1"/>
  <c r="Q414" i="1"/>
  <c r="O414" i="1"/>
  <c r="Q411" i="1"/>
  <c r="O411" i="1"/>
  <c r="Q408" i="1"/>
  <c r="O408" i="1"/>
  <c r="Q405" i="1"/>
  <c r="O405" i="1"/>
  <c r="Q402" i="1"/>
  <c r="O402" i="1"/>
  <c r="Q399" i="1"/>
  <c r="O399" i="1"/>
  <c r="Q396" i="1"/>
  <c r="O396" i="1"/>
  <c r="Q393" i="1"/>
  <c r="O393" i="1"/>
  <c r="Q390" i="1"/>
  <c r="O390" i="1"/>
  <c r="Q387" i="1"/>
  <c r="O387" i="1"/>
  <c r="Q384" i="1"/>
  <c r="O384" i="1"/>
  <c r="Q381" i="1"/>
  <c r="O381" i="1"/>
  <c r="Q378" i="1"/>
  <c r="O378" i="1"/>
  <c r="Q375" i="1"/>
  <c r="O375" i="1"/>
  <c r="Q372" i="1"/>
  <c r="O372" i="1"/>
  <c r="Q369" i="1"/>
  <c r="O369" i="1"/>
  <c r="Q366" i="1"/>
  <c r="O366" i="1"/>
  <c r="Q363" i="1"/>
  <c r="O363" i="1"/>
  <c r="Q360" i="1"/>
  <c r="O360" i="1"/>
  <c r="Q357" i="1"/>
  <c r="O357" i="1"/>
  <c r="Q354" i="1"/>
  <c r="O354" i="1"/>
  <c r="Q351" i="1"/>
  <c r="O351" i="1"/>
  <c r="Q348" i="1"/>
  <c r="O348" i="1"/>
  <c r="Q345" i="1"/>
  <c r="O345" i="1"/>
  <c r="Q342" i="1"/>
  <c r="O342" i="1"/>
  <c r="Q339" i="1"/>
  <c r="O339" i="1"/>
  <c r="Q336" i="1"/>
  <c r="O336" i="1"/>
  <c r="Q333" i="1"/>
  <c r="O333" i="1"/>
  <c r="Q330" i="1"/>
  <c r="O330" i="1"/>
  <c r="Q327" i="1"/>
  <c r="O327" i="1"/>
  <c r="Q324" i="1"/>
  <c r="O324" i="1"/>
  <c r="Q321" i="1"/>
  <c r="O321" i="1"/>
  <c r="Q318" i="1"/>
  <c r="O318" i="1"/>
  <c r="Q315" i="1"/>
  <c r="O315" i="1"/>
  <c r="Q312" i="1"/>
  <c r="O312" i="1"/>
  <c r="Q309" i="1"/>
  <c r="O309" i="1"/>
  <c r="Q306" i="1"/>
  <c r="O306" i="1"/>
  <c r="Q303" i="1"/>
  <c r="O303" i="1"/>
  <c r="Q300" i="1"/>
  <c r="O300" i="1"/>
  <c r="Q297" i="1"/>
  <c r="O297" i="1"/>
  <c r="Q294" i="1"/>
  <c r="O294" i="1"/>
  <c r="Q291" i="1"/>
  <c r="O291" i="1"/>
  <c r="Q288" i="1"/>
  <c r="O288" i="1"/>
  <c r="Q285" i="1"/>
  <c r="O285" i="1"/>
  <c r="Q282" i="1"/>
  <c r="O282" i="1"/>
  <c r="Q279" i="1"/>
  <c r="O279" i="1"/>
  <c r="Q276" i="1"/>
  <c r="O276" i="1"/>
  <c r="Q273" i="1"/>
  <c r="O273" i="1"/>
  <c r="Q270" i="1"/>
  <c r="O270" i="1"/>
  <c r="Q267" i="1"/>
  <c r="O267" i="1"/>
  <c r="Q264" i="1"/>
  <c r="O264" i="1"/>
  <c r="Q261" i="1"/>
  <c r="O261" i="1"/>
  <c r="Q258" i="1"/>
  <c r="O258" i="1"/>
  <c r="Q255" i="1"/>
  <c r="O255" i="1"/>
  <c r="Q252" i="1"/>
  <c r="O252" i="1"/>
  <c r="Q249" i="1"/>
  <c r="O249" i="1"/>
  <c r="Q246" i="1"/>
  <c r="O246" i="1"/>
  <c r="Q243" i="1"/>
  <c r="O243" i="1"/>
  <c r="Q240" i="1"/>
  <c r="O240" i="1"/>
  <c r="Q237" i="1"/>
  <c r="O237" i="1"/>
  <c r="Q234" i="1"/>
  <c r="O234" i="1"/>
  <c r="Q231" i="1"/>
  <c r="O231" i="1"/>
  <c r="Q228" i="1"/>
  <c r="O228" i="1"/>
  <c r="Q225" i="1"/>
  <c r="O225" i="1"/>
  <c r="Q222" i="1"/>
  <c r="O222" i="1"/>
  <c r="Q219" i="1"/>
  <c r="O219" i="1"/>
  <c r="Q216" i="1"/>
  <c r="O216" i="1"/>
  <c r="Q213" i="1"/>
  <c r="O213" i="1"/>
  <c r="Q210" i="1"/>
  <c r="O210" i="1"/>
  <c r="Q207" i="1"/>
  <c r="O207" i="1"/>
  <c r="Q204" i="1"/>
  <c r="O204" i="1"/>
  <c r="Q201" i="1"/>
  <c r="O201" i="1"/>
  <c r="Q198" i="1"/>
  <c r="O198" i="1"/>
  <c r="Q195" i="1"/>
  <c r="O195" i="1"/>
  <c r="Q192" i="1"/>
  <c r="O192" i="1"/>
  <c r="Q189" i="1"/>
  <c r="O189" i="1"/>
  <c r="Q186" i="1"/>
  <c r="O186" i="1"/>
  <c r="Q183" i="1"/>
  <c r="O183" i="1"/>
  <c r="Q180" i="1"/>
  <c r="O180" i="1"/>
  <c r="Q177" i="1"/>
  <c r="O177" i="1"/>
  <c r="Q174" i="1"/>
  <c r="O174" i="1"/>
  <c r="Q171" i="1"/>
  <c r="O171" i="1"/>
  <c r="Q168" i="1"/>
  <c r="O168" i="1"/>
  <c r="Q165" i="1"/>
  <c r="O165" i="1"/>
  <c r="Q162" i="1"/>
  <c r="O162" i="1"/>
  <c r="Q159" i="1"/>
  <c r="O159" i="1"/>
  <c r="Q156" i="1"/>
  <c r="O156" i="1"/>
  <c r="Q153" i="1"/>
  <c r="O153" i="1"/>
  <c r="Q150" i="1"/>
  <c r="O150" i="1"/>
  <c r="Q147" i="1"/>
  <c r="O147" i="1"/>
  <c r="Q144" i="1"/>
  <c r="O144" i="1"/>
  <c r="Q141" i="1"/>
  <c r="O141" i="1"/>
  <c r="Q138" i="1"/>
  <c r="O138" i="1"/>
  <c r="Q135" i="1"/>
  <c r="O135" i="1"/>
  <c r="Q132" i="1"/>
  <c r="O132" i="1"/>
  <c r="Q129" i="1"/>
  <c r="O129" i="1"/>
  <c r="Q126" i="1"/>
  <c r="O126" i="1"/>
  <c r="Q123" i="1"/>
  <c r="O123" i="1"/>
  <c r="Q120" i="1"/>
  <c r="O120" i="1"/>
  <c r="Q117" i="1"/>
  <c r="O117" i="1"/>
  <c r="Q114" i="1"/>
  <c r="O114" i="1"/>
  <c r="Q111" i="1"/>
  <c r="O111" i="1"/>
  <c r="Q108" i="1"/>
  <c r="O108" i="1"/>
  <c r="Q105" i="1"/>
  <c r="O105" i="1"/>
  <c r="Q102" i="1"/>
  <c r="O102" i="1"/>
  <c r="Q99" i="1"/>
  <c r="O99" i="1"/>
  <c r="Q96" i="1"/>
  <c r="O96" i="1"/>
  <c r="Q93" i="1"/>
  <c r="O93" i="1"/>
  <c r="Q90" i="1"/>
  <c r="O90" i="1"/>
  <c r="Q87" i="1"/>
  <c r="O87" i="1"/>
  <c r="Q84" i="1"/>
  <c r="O84" i="1"/>
  <c r="Q81" i="1"/>
  <c r="O81" i="1"/>
  <c r="Q78" i="1"/>
  <c r="O78" i="1"/>
  <c r="Q75" i="1"/>
  <c r="O75" i="1"/>
  <c r="Q72" i="1"/>
  <c r="O72" i="1"/>
  <c r="Q69" i="1"/>
  <c r="O69" i="1"/>
  <c r="Q66" i="1"/>
  <c r="O66" i="1"/>
  <c r="Q63" i="1"/>
  <c r="O63" i="1"/>
  <c r="Q60" i="1"/>
  <c r="O60" i="1"/>
  <c r="Q57" i="1"/>
  <c r="O57" i="1"/>
  <c r="Q54" i="1"/>
  <c r="O54" i="1"/>
  <c r="Q51" i="1"/>
  <c r="O51" i="1"/>
  <c r="Q48" i="1"/>
  <c r="O48" i="1"/>
  <c r="O45" i="1"/>
  <c r="X43" i="1" s="1"/>
  <c r="Q42" i="1"/>
  <c r="O42" i="1"/>
  <c r="Q39" i="1"/>
  <c r="O39" i="1"/>
  <c r="Q36" i="1"/>
  <c r="O36" i="1"/>
  <c r="Q33" i="1"/>
  <c r="O33" i="1"/>
  <c r="Q30" i="1"/>
  <c r="O30" i="1"/>
  <c r="O27" i="1"/>
  <c r="X25" i="1" s="1"/>
  <c r="Q18" i="1"/>
  <c r="O18" i="1"/>
  <c r="Q45" i="1"/>
  <c r="Q9" i="1" l="1"/>
  <c r="Y13" i="1"/>
  <c r="Y9" i="1" s="1"/>
  <c r="X9" i="1"/>
  <c r="O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Batlová Miriam</author>
  </authors>
  <commentList>
    <comment ref="F11" authorId="0" shapeId="0" xr:uid="{504ADF7E-B505-43D6-A917-E0764E9952FC}">
      <text>
        <r>
          <rPr>
            <sz val="9"/>
            <color indexed="81"/>
            <rFont val="Tahoma"/>
            <charset val="1"/>
          </rPr>
          <t>Červeně podbarveno, pokud je mzda dle 3. kvartilu nižší než tato hodnota</t>
        </r>
      </text>
    </comment>
  </commentList>
</comments>
</file>

<file path=xl/sharedStrings.xml><?xml version="1.0" encoding="utf-8"?>
<sst xmlns="http://schemas.openxmlformats.org/spreadsheetml/2006/main" count="352" uniqueCount="322">
  <si>
    <t>Registrační číslo projektu</t>
  </si>
  <si>
    <t>HPP</t>
  </si>
  <si>
    <t>Příjemce podpory</t>
  </si>
  <si>
    <t>HPP překročený limit pro SP</t>
  </si>
  <si>
    <t>Pořadí finančního plánu</t>
  </si>
  <si>
    <t>DPP/DPČ</t>
  </si>
  <si>
    <t>Vykazované období (od - do)</t>
  </si>
  <si>
    <t>součet SP a ZP</t>
  </si>
  <si>
    <t>Datum zdanitelného plnění</t>
  </si>
  <si>
    <t>samotné ZP</t>
  </si>
  <si>
    <t>Celkové vykazované osobní náklady</t>
  </si>
  <si>
    <t>Průmyslový výzkum</t>
  </si>
  <si>
    <t>Experimentální vývoj</t>
  </si>
  <si>
    <t>Max. výše celkových způsobilých výdajů
(hospodárné využití mezd)</t>
  </si>
  <si>
    <t>Poř. č.</t>
  </si>
  <si>
    <t>Jméno a příjmení zaměstnance</t>
  </si>
  <si>
    <t>Počet nárokovaných měsíců</t>
  </si>
  <si>
    <t>Nárokované období (od - do; konkrétní měsíce v případě, že se nejedná o kontinuální období)</t>
  </si>
  <si>
    <r>
      <t xml:space="preserve">Počet hodin odpracovaných na projektu za nárokované období dle výkazů práce - </t>
    </r>
    <r>
      <rPr>
        <b/>
        <sz val="10"/>
        <color theme="1"/>
        <rFont val="Calibri"/>
        <family val="2"/>
        <charset val="238"/>
        <scheme val="minor"/>
      </rPr>
      <t>Průmyslový výzkum</t>
    </r>
  </si>
  <si>
    <r>
      <t xml:space="preserve">Počet hodin odpracovaných na projektu za nárokované období dle výkazů práce - </t>
    </r>
    <r>
      <rPr>
        <b/>
        <sz val="10"/>
        <color theme="1"/>
        <rFont val="Calibri"/>
        <family val="2"/>
        <charset val="238"/>
        <scheme val="minor"/>
      </rPr>
      <t>Experimentální vývoj</t>
    </r>
  </si>
  <si>
    <t>V PŘÍPADĚ HPP: Vyměřovací základ pro sociální (zdravotní) pojištění za nárokované období dle mzdového listu.                                              V PŘÍPADĚ DPP/DPČ: Hrubá mzda za nárokované období dle mzdového listu.</t>
  </si>
  <si>
    <t>Poznámka</t>
  </si>
  <si>
    <t>Max. možná výše způsobilých výdajů za zaměstnance v souladu s podnikatelským záměrem / žádostí o změnu (hospodárné využití mezd) - Průmyslový výzkum</t>
  </si>
  <si>
    <t>Max. možná výše způsobilých výdajů za zaměstnance v souladu s podnikatelským záměrem / žádostí o změnu (hospodárné využití mezd) - Experimentální vývoj</t>
  </si>
  <si>
    <t>Schválená hrubá mzda z podnikatelského záměru / žádosti o změnu k úvazku 1,0</t>
  </si>
  <si>
    <t>Pracovní pozice na projektu uvedená v podnikatelském záměru / žádosti o změnu</t>
  </si>
  <si>
    <t>Počet hodin odpracovaných u zaměstnavatele včetně případných přesčasů za nárokované období dle mzdového listu</t>
  </si>
  <si>
    <t>Náhrada mzdy za nemoc hrazená zaměstnavatelem za nárokované období dle mzdového listu</t>
  </si>
  <si>
    <t>Úvazek u zaměstnavatele dle pracovní smlouvy  / DPP / DPČ</t>
  </si>
  <si>
    <t>Druh smlouvy</t>
  </si>
  <si>
    <r>
      <t xml:space="preserve">Úvazek na projektu - </t>
    </r>
    <r>
      <rPr>
        <b/>
        <sz val="10"/>
        <color theme="1"/>
        <rFont val="Calibri"/>
        <family val="2"/>
        <charset val="238"/>
        <scheme val="minor"/>
      </rPr>
      <t>Průmyslový výzkum</t>
    </r>
  </si>
  <si>
    <r>
      <t xml:space="preserve">Úvazek na projektu - </t>
    </r>
    <r>
      <rPr>
        <b/>
        <sz val="10"/>
        <color theme="1"/>
        <rFont val="Calibri"/>
        <family val="2"/>
        <charset val="238"/>
        <scheme val="minor"/>
      </rPr>
      <t>Experimentální vývoj</t>
    </r>
  </si>
  <si>
    <t>Výše  vykazovaných osobních nákladů za zaměstnance - Průmyslový výzkum</t>
  </si>
  <si>
    <t>Výše odvodů za nárokované období pro DPP/DPČ - Průmyslový výzkum</t>
  </si>
  <si>
    <t>Výše  vykazovaných osobních nákladů za za zěmstnance - Experimentální vývoj</t>
  </si>
  <si>
    <t>Výše odvodů za nárokované období pro DPP/DPČ - Experimentální vývoj</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</si>
  <si>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</si>
  <si>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</si>
  <si>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</si>
  <si>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</si>
  <si>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</si>
  <si>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</si>
  <si>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</si>
  <si>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</si>
  <si>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</si>
  <si>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</si>
  <si>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</si>
  <si>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</si>
  <si>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</si>
  <si>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</si>
  <si>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</si>
  <si>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</si>
  <si>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</si>
  <si>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</si>
  <si>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</si>
  <si>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</si>
  <si>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</si>
  <si>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</si>
  <si>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</si>
  <si>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</si>
  <si>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</si>
  <si>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</si>
  <si>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</si>
  <si>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</si>
  <si>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</si>
  <si>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</si>
  <si>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</si>
  <si>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</si>
  <si>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</si>
  <si>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</si>
  <si>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</si>
  <si>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</si>
  <si>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</si>
  <si>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</si>
  <si>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</si>
  <si>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</si>
  <si>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</si>
  <si>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</si>
  <si>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</si>
  <si>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</si>
  <si>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</si>
  <si>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</si>
  <si>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</si>
  <si>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</si>
  <si>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</si>
  <si>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</si>
  <si>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</si>
  <si>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</si>
  <si>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</si>
  <si>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</si>
  <si>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</si>
  <si>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</si>
  <si>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</si>
  <si>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</si>
  <si>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</si>
  <si>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</si>
  <si>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</si>
  <si>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</si>
  <si>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</si>
  <si>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</si>
  <si>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</si>
  <si>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</si>
  <si>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</si>
  <si>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</si>
  <si>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</si>
  <si>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</si>
  <si>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</si>
  <si>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</si>
  <si>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</si>
  <si>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</si>
  <si>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</si>
  <si>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</si>
  <si>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</si>
  <si>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</si>
  <si>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</si>
  <si>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</si>
  <si>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</si>
  <si>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</si>
  <si>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</si>
  <si>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</si>
  <si>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</si>
  <si>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</si>
  <si>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</si>
  <si>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</si>
  <si>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</si>
  <si>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</si>
  <si>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</si>
  <si>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</si>
  <si>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</si>
  <si>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</si>
  <si>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</si>
  <si>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</si>
  <si>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</si>
  <si>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</si>
  <si>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</si>
  <si>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</si>
  <si>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</si>
  <si>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</si>
  <si>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</si>
  <si>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</si>
  <si>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</si>
  <si>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</si>
  <si>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</si>
  <si>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</si>
  <si>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</si>
  <si>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</si>
  <si>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</si>
  <si>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</si>
  <si>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</si>
  <si>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</si>
  <si>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</si>
  <si>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</si>
  <si>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</si>
  <si>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</si>
  <si>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</si>
  <si>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</si>
  <si>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</si>
  <si>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</si>
  <si>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</si>
  <si>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</si>
  <si>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</si>
  <si>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</si>
  <si>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</si>
  <si>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</si>
  <si>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</si>
  <si>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</si>
  <si>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</si>
  <si>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</si>
  <si>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</si>
  <si>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</si>
  <si>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</si>
  <si>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</si>
  <si>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</si>
  <si>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</si>
  <si>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</si>
  <si>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</si>
  <si>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</si>
  <si>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</si>
  <si>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</si>
  <si>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</si>
  <si>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</si>
  <si>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</si>
  <si>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</si>
  <si>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</si>
  <si>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</si>
  <si>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</si>
  <si>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</si>
  <si>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</si>
  <si>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</si>
  <si>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</si>
  <si>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</si>
  <si>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</si>
  <si>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</si>
  <si>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</si>
  <si>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</si>
  <si>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</si>
  <si>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</si>
  <si>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</si>
  <si>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</si>
  <si>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</si>
  <si>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</si>
  <si>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</si>
  <si>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</si>
  <si>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</si>
  <si>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</si>
  <si>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</si>
  <si>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</si>
  <si>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</si>
  <si>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</si>
  <si>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</si>
  <si>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</si>
  <si>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</si>
  <si>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</si>
  <si>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</si>
  <si>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</si>
  <si>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</si>
  <si>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</si>
  <si>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</si>
  <si>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</si>
  <si>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</si>
  <si>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</si>
  <si>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</si>
  <si>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</si>
  <si>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</si>
  <si>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</si>
  <si>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</si>
  <si>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</si>
  <si>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</si>
  <si>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</si>
  <si>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</si>
  <si>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</si>
  <si>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</si>
  <si>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</si>
  <si>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</si>
  <si>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</si>
  <si>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</si>
  <si>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Pokyny pro vyplnění Formuláře pro vykazování osobních nákladů v OP TAK - Aplikace a Spolupráce Klastry (Kolektivní výzkum)</t>
  </si>
  <si>
    <t>Vyplňují se pouze bílé/šedé buňky.</t>
  </si>
  <si>
    <t>Název buňky</t>
  </si>
  <si>
    <t>Pokyny pro vyplnění</t>
  </si>
  <si>
    <t>Hlavička Formuláře pro vykazování osobních nákladů v OPTAK</t>
  </si>
  <si>
    <t>Registrační číslo projektu přidělené při podání žádosti o podporu v IS KP21+.</t>
  </si>
  <si>
    <t>Hlavní příjemce/partner s finančním příspěvkem</t>
  </si>
  <si>
    <t>Pořadí finančního plánu z formuláře "Finanční plán" žádosti o podporu v IS KP21+, ke kterému se vztahují osobní náklady vykazované do způsobilých výdajů.</t>
  </si>
  <si>
    <t>Za jaké období jsou osobní náklady zaměstnanců vykazovány do způsobilých výdajů. Datem od je první den v měsíci Nárokovaného období (od - do), za který je vykazována mzda do způsobilých výdajů alespoň u jednoho zaměstnance. Datum od nesmí být dřívější než datum vzniku způsobilých výdajů (datum podání žádosti o podporu). Datem do je poslední den v měsíci Nárokovaného období (od - do), za který je vykazována mzda do způsobilých výdajů alespoň u jednoho zaměstnance. Datum do nesmí být pozdější než plánované datum ukončení projektu.</t>
  </si>
  <si>
    <t>Datem zdanitelného plnění je poslední den vykazovaných osobních nákladů do způsobilých výdajů za všechny zaměstnance podílející se na projektu. Pro vyplnění tohoto data je rozhodné datum do z buňky "Vykazované období (od - do)".</t>
  </si>
  <si>
    <t>Buňky vztahující se k jednotlivým zaměstnancům</t>
  </si>
  <si>
    <t>Celé číslo, které vychází z buňky "Nárokované období (od - do; konkrétní měsíce v případě, že se nejedná o kontinuální období)" a představuje počet měsíců, ve kterých zaměstnanec pracoval na projektu (např. u Nárokovaného období (01-03;07;9-12.xxxx) bude hodnota 8).</t>
  </si>
  <si>
    <t>Úvazek u zaměstnavatele dle pracovní smlouvy / DPP / DPČ</t>
  </si>
  <si>
    <t>V případě HPP se uvede pracovní úvazek u zaměstnavatele uvedený v pracovní smlouvě. U DPP / DPČ se vyplní hodnota, která je dána podílem počtu odpracovaných hodin u zaměstnavatele za nárokované období  k počtu hodin běžného úvazku 1,0 za stejné období. V případě projektového vedení mezd pak úvazek zaměstnance vztahující se pouze k projektu.</t>
  </si>
  <si>
    <t>Za jaké období je mzda konkrétního zaměstnance vykazována do způsobilých výdajů. Vyplňuje se od - do (např. 01 - 12.xxxx), jde-li o kontinuální nárokované období, v opačném případě se uvedou konkrétní měsíce (např. 01-03;07;9-12.xxxx).</t>
  </si>
  <si>
    <t>Druh smlouvy se vybere z předdefinovaného seznamu dle toho, zda se jedná o zaměstnance na hlavní pracovní poměr (HPP), dohodu o provedení práce (DPP) nebo o dohodu o pracovní činnosti (DPČ). V případě, že zaměstnavatel za zaměstnance neodvádí odvody na sociální pojištění z důvodu překročení limitu, vyberte možnost "HPP překročený limit pro SP". Pokud k překročení limitu dojde v průběhu nárokovaného období, je nutné vyplnit zaměstnance do dvou řádků (jednou za období, kdy zaměstnavatel hradí odvody na sociální pojištění a podruhé za období, kdy je nehradí).</t>
  </si>
  <si>
    <t>Počet hodin odpracovaných na projektu za nárokované období dle výkazů práce - Průmyslový výzkum/Experimentální vývoj</t>
  </si>
  <si>
    <t xml:space="preserve">Skutečný počet hodin, který daný pracovník odpracoval na projektu za nárokované období dle výkazů práce na projektu zvlášť za průmyslový výzkum, zvlášť za experimentální vývoj. Hodiny svátků lze zařadit do odpracovaných hodin na projektu pouze tehdy, pokud jsou svátky obsaženy i v Počtu hodin odpracovaných u zaměstnavatele včetně případných přesčasů za nárokované období dle mzdového listu. V případě částečného úvazku na projektu lze zahrnout do hodin odpracovaných na projektu jen hodiny svátků, které by jinak připadly na plánovanou pracovní dobu tohoto pracovníka. </t>
  </si>
  <si>
    <t>Skutečný počet hodin, který daný pracovník odpracoval u zaměstnavatele za nárokované období dle mzdového listu za celé měsíce vztahující se k Počtu nárokovaných měsíců. K vyplnění se využívá vždy jeden řádek v mzdovém listu. Pokud je ve mzdovém listě obsažen údaj o počtu odpracovaných hodin bez svátků, uvede se vždy pouze tento a hodiny svátků se k odpracovaným hodinám nepřičítají. V případě, že mzdový list obsahuje počet odpracovaných hodin vč. svátků, pak se uvede tento údaj.</t>
  </si>
  <si>
    <t>V PŘÍPADĚ HPP: Vyměřovací základ pro sociální (zdravotní) pojištění za nárokované období dle mzdového listu. V PŘÍPADĚ DPP/DPČ: Hrubá mzda za nárokované období dle mzdového listu.</t>
  </si>
  <si>
    <t>Vyměřovací základ pro sociální pojištění, ze kterého je zaměstnanci vypočítán odvod na sociální pojištění za nárokované období dle mzdového listu za celé měsíce vztahující se k Počtu nárokovaných měsíců. V případě Druhu smlouvy "HPP překročený limit pro SP" vyplňte hodoty vyměřovacího základu pro zdravotní pojištění. V případě DPP/DPČ vyplňte hrubou mzdu za nárokované období dle mzdového listu.</t>
  </si>
  <si>
    <t>Vypočtené náhrady za nemoc zaměstnanci hrazené zaměstnavatelem během nárokovaného období dle mzdového listu. Platí pouze pro HPP, u dohod je případná náhrada za nemoc součástí vyplňované hrubé mzdy.</t>
  </si>
  <si>
    <t>Výše odvodů za nárokované období pro DPP/DPČ (průmyslový výzkum/experimentální vývoj)</t>
  </si>
  <si>
    <t>Výše odvodů za DPP/DPČ za nárokované období, pokud vznikly. V případě HPP nebo nulových odvodů za DPP/DPČ ponechte nevyplněné.</t>
  </si>
  <si>
    <t>Buňka slouží pro sdělení Příjemce podpory, které považuje za nutné sdělit poskytovateli dotace.</t>
  </si>
  <si>
    <t>Výpočtové buňky</t>
  </si>
  <si>
    <t>Úvazek na projektu - Průmyslový výzkum/Experimentální vývoj</t>
  </si>
  <si>
    <t>Úvazek na projektu je dán podílem "Počtu hodin odpracovaných na projektu za nárokované období dle výkazu práce - Průmyslový výzkum/Experimentální vývoj" k "Počtu hodin odpracovaných u zaměstnavatele včetně případných přesčasů za nárokované období dle mzdového listu".</t>
  </si>
  <si>
    <t>Výše vykazovaných osobních nákladů za zaměstnance - Průmyslový výzkum/Experimentální vývoj</t>
  </si>
  <si>
    <t>Výše vykazovaných osobních nákladů za zaměstnance závisí na výběru "Druhu smlouvy" a její výpočet je uveden v listě "Metodika osobních nákladů pro OP TAK".</t>
  </si>
  <si>
    <t>Max. možná výše způsobilých výdajů za zaměstnance v souladu s podnikatelským záměrem / žádostí o změnu (hospodárné využití mezd) - Průmyslový výzkum/Experimentální vývoj</t>
  </si>
  <si>
    <t>Součet buněk "Výše vykazovaných osobních nákladů za zaměstnance" u jednotlivých zaměstnanců zvlášť za průmyslový výzkum, zvlášť za experimentální vývoj.</t>
  </si>
  <si>
    <t>Max. výše celkových způsobilých výdajů (hospodárné využití mezd)</t>
  </si>
  <si>
    <t>Součet buněk "Max. možné výše způsobilých výdajů za zaměstnance v souladu s podnikatelským záměrem / žádostí o změnu (hospodárné využítí mezd)" u jednotlivých zaměstnanců zvlášť za průmyslový výzkum, zvlášť za experimentální vývoj.</t>
  </si>
  <si>
    <t>Záznam v žádosti o platbu v IS KP21+</t>
  </si>
  <si>
    <t>Příjemce popory v žádosti o platbu v IS KP21+ vytvoří na záložce SD-2 Lidské zdroje záznam, ve kterém vyplní níže uvedené položky.</t>
  </si>
  <si>
    <t>Položka v žádosti o platbu v ISKP21+</t>
  </si>
  <si>
    <t>Zkrácený název subjektu</t>
  </si>
  <si>
    <t>Název příjemce - výběr hodnoty z daného seznamu.</t>
  </si>
  <si>
    <t>Položka v rozpočtu projektu</t>
  </si>
  <si>
    <t>Název rozpočtové položky programu - výběr hodnoty z daného seznamu.</t>
  </si>
  <si>
    <t>Identifikace posledního kalednářního roku a měsíce, k němuž se vztahují osobní náklady</t>
  </si>
  <si>
    <t>Datum úhrady výdaje</t>
  </si>
  <si>
    <t>Datum z buňky "Datum zdanitelného plnění" v hlavičce Formuláře pro vykazování Osobních nákladů v OP TAK.</t>
  </si>
  <si>
    <t>Příjmení pracovníka</t>
  </si>
  <si>
    <t>Název příjemce podpory.</t>
  </si>
  <si>
    <t>Jméno pracovníka</t>
  </si>
  <si>
    <t>Druh pracovně právního vztahu.</t>
  </si>
  <si>
    <t>Vždy se vyplní Pracovní smlouva - výběr hodnoty z daného seznamu.</t>
  </si>
  <si>
    <t>Fond pracovní doby pracovníka u zaměstnavatele v daném měsíci v hodinách</t>
  </si>
  <si>
    <t>Vždy se fixně vyplní hodnota 1,00.</t>
  </si>
  <si>
    <t>Zúčtovaná hrubá mzda/plat v daném měsící</t>
  </si>
  <si>
    <t>Hodnota z buňky "Max. výše celkových způsobilých výdajů (hospodárné využití mezd) zvlášť za průmyslový výzkum, zvlášť za experimentální vývoj" z Formuláře pro vykazování osobních nákladů v OP TAK, případně nižší hodnota, která je dána účetnictvím příjemce podpory, případně ponížena o odvody za sociální pojištění při překročení zákonných limitů.</t>
  </si>
  <si>
    <t>Počet odpracovaných hodin na projektu</t>
  </si>
  <si>
    <t>Metodika osobních nákladů pro OP TAK</t>
  </si>
  <si>
    <t>Konkrétně jsou vypočítány v případě HPP dle vzorce:</t>
  </si>
  <si>
    <t>Výše vykazovaných osobních nákladů za zaměstnance</t>
  </si>
  <si>
    <t>=</t>
  </si>
  <si>
    <t>(Vyměřovací základ pro sociální/zdravotní* pojištění za nárokované období dle mzdového listu* 1,338 + Náhrada mzdy za nemoc placená zaměstnavatelem za nárokované období dle mzdového listu)</t>
  </si>
  <si>
    <t>*</t>
  </si>
  <si>
    <t>(Počet hodin odpracovaných na projektu za nárokované období dle výkazu práce / Počet hodin odpracovaných u zaměstnavatele včetně případných přesčasů za nárokované období dle mzdového listu)</t>
  </si>
  <si>
    <t>V případě DPP a DPČ jsou vypočítány dle vzorce:</t>
  </si>
  <si>
    <t>(Hrubá mzda dle mzdového listu + Výše odvodů za nárokované období pro DPP/DPČ_PV/EV)</t>
  </si>
  <si>
    <t>Žádost o podporu / Žádost o změnu</t>
  </si>
  <si>
    <t>Žádost o platbu</t>
  </si>
  <si>
    <t>Povinnými přílohami žádosti o platbu v IS KP21+, které jsou vkládány do společných příloh, jsou:</t>
  </si>
  <si>
    <t>Vyplněný Formulář pro vykazování Osobních nákladů pro OP TAK ve formátu.xls</t>
  </si>
  <si>
    <t>V případě, kdy nastane odlišnost při výpočtu vykazovaných výdajů do mezd v účetnictví příjemce podpory a Formuláři pro vykazování osobních nákladů v OP TAK, je způsobilým výdajem nižší hodnota. Není nutné přeúčtovat tyto výdaje v účetnictví. To platí i v případech, kdy z důvodu překročení zákonných limitů na sociální pojištění již nejsou tyto odvody hrazeny. Do Popisu výdaje u příslušného účetního dokladu v IS KP21+ pak bude uvedeno zdůvodnění vyplnění nižší hodnoty včetně výpočtu.</t>
  </si>
  <si>
    <t>Hodnoty vyplňované ve Formuláři pro vykazování osobních nákladů v OP TAK musí vycházet z uzavřených pracovních smluv, DPP, DPČ či jejich dodatků a především pak z mzdových listů či obdobných dokumentů. Příjemci podpory jsou povinni předložit dokumentaci, která potvrdí správné vyplnění tohoto formuláře ke všem zaměstnancům, jejichž mzda je vykazována do způsobilých výdajů.
Uplatňuje-li příjemce podpory tzv. "projektové vedení mezd", tzn. zaměstnavatel vykazuje ve mzdových listech u každého zaměstnace mzdu zvlášť ke každému projektu a běžně vykonávané agendě, tak jediným rozdílem od ostatních příjemců podpory při vyplňování Formuláře pro vykazovaní Osobních nákladů v OP TAK je, že v požadovaných buňkách vyplňuje pouze hodnoty vztahující se k projektu. Pokyny pro vyplnění jsou však shodné s ostatními příjemci podpory, pokud není uvedeno jinak.</t>
  </si>
  <si>
    <t>První den posledního měsíce z buňky "Vykazované období (od - do)" v hlavičce Formuláře pro vykazování Osobních nákladů v OP TAK.</t>
  </si>
  <si>
    <t>Osobní náklady vykazované do způsobilých výdajů, ve Formuláři pro vykazování osobních nákladů v OP TAK se jedná o hodnotu uvedenou v buňkách I9 a J9 Celkové vykazované osobní náklady, se vypočítají jako součet výše způsobilých výdajů jednotlivých zaměstnanců. Tato hodnota vychází z vyměřovacího základu pro sociální/zdravotní pojištění, náhrady mzdy za nemoc hrazenou zaměstnavatelem, povinných odvodů zaměstnavatele za sociální a zdravotní pojištění, odpracovaných hodin zaměstnance u zaměstnavatele celkem a odpracovaných hodin zaměstnance na projektu.</t>
  </si>
  <si>
    <t>Úhradové dokumenty k vybranému vzorku zaměstnanců, jejichž mzda je vykazována do způsobilých výdajů, a to min. ve výši 15 % z max. výše celkových způsobilých výdajů (hospodárné využití mezd) zjištěných součtem buněk Q9 a U9 (Výpisy z účtu zaměstnavatele, potvrzující odeslání mzdy konkrétnímu zaměstnanci). Vzorek určuje PM v rámci první kontroly žádosti o platbu a vyzve žadatele k doložení úhradových dokladů za vybrané zaměstnance.</t>
  </si>
  <si>
    <t>Pracovní smlouvy/DPP/DPČ či jejich dodatky ke všem nárokovaným pracovníkům, ve kterých musí být uvedeno registrační číslo projektu, případně prokazatelná vazba k projektu, pracovní pozice uvedená v příloze rozpočtových tabulek XLS / žádosti o změnu definující zaměstnance, jejichž mzda vstupuje do způsobilých výdajů projektu, místo výkonu práce, které alespoň v úrovni obce odpovídá místu realizace a informace o výši úvazku u zaměstnavatele, nahrané v jednom .pdf dokumentu seřazené dle pořadí jednotlivých zaměstnanců uvedených ve Formuláři pro vykazování osobních nákladů pro OP TAK. V případě projektového vedení mezd je nutné doložit výši úvazku všech pracovníků na projektu.</t>
  </si>
  <si>
    <t xml:space="preserve">Výkazy práce ke všem nárokovaným pracovníkům, jejichž mzda je vykazována do způsobilých výdajů. Výkazy budou nahrané v jednom .pdf dokumentu a seřazené dle pořadí jednotlivých zaměstnanců uvedených ve Formuláři pro vykazování osobních nákladů pro OP TAK. Vzor Výkazu práce, který není závazný (příjemce podpory může využít i vlastní výkazy práce) je v přiložených souborech u každé vyhlášené Výzvy, ve které je možné osobní náklady zahrnout do způsobilých výdajů. </t>
  </si>
  <si>
    <t>Mzdové listy ke všem nárokovaným pracovníkům. Nejsou-li v mzdových listech uvedeny hodnoty, které jsou vyplněny do Formuláře pro vykazování osobních nákladů v OP TAK, je příjemce podpory povinen navíc doložit další interní dokumentaci (např. výpisy z mzdových systému), ze kterých bude možné ověřit správné vyplnění formuláře. Doložené mzdové listy / interní dokumentace budou obsahovat pouze údaje za nárokované období.</t>
  </si>
  <si>
    <t>Za hospodárné využití vykazovaných osobních nákladů v žádosti o platbu nebudou považovány mzdy jednotlivých zaměstnanců, jejichž průměrný měsíční vyměřovací základ pro sociální pojištění za nárokované období dle mzdového listu přepočtený k úvazku 1,0 v součtu s Náhradou mzdy za nemoc hrazená zaměstnavatelem za nárokované období dle mzdového listu překročí 1,1 násobek hodnoty hrubé mzdy přepočtené (Kč/měsíc) k úvazku 1,0 uvedené v příloze rozpočtových tabulek XLS / žádosti o změnu definující zaměstnance, jejichž mzda vstupuje do způsobilých výdajů projektu.</t>
  </si>
  <si>
    <t xml:space="preserve">
Hrubá měsíční mzda (Kč/měsíc) k úvazku 1,0 dle 3. kvartilu mezd ISPV z podnikatelského záměru/ žádosti o změnu
</t>
  </si>
  <si>
    <t>* vyměřovací základ pro zdravotní pojištění se použije v případě, že zaměstnanec překročil limity pro odvody na sociální pojištění. V takovém případě se vyměřovací základ vynásobí výší odvodu na zdravotní pojištění, tedy 1,09.</t>
  </si>
  <si>
    <t>Hrubá měsíční mzda (Kč/měsíc) k úvazku 1,0 dle 3. kvartilu mezd ISPV z podnikatelského záměru/ žádosti o změnu</t>
  </si>
  <si>
    <t>Povinnou přílohou podnikatelského záměru u projektů, ve kterých do způsobilých výdajů vstupují osobní náklady, jsou rozpočtové tabulky XLS /povinnou přílohou žádosti o změnu definující zaměstnance, jejichž mzda vstupuje do způsobilých výdajů projektu je Aktualizovaný seznam pracovních pozic. Z relevantní přílohy se vybere uvedená "Hrubá měsíční mzda (Kč/měsíc) k úvazku 1,0 dle 3. kvartilu mezd ISPV", která se přepíše do Formuláře pro vykazování mezd v OP TAK.</t>
  </si>
  <si>
    <t>Povinnou přílohou podnikatelského záměru u projektů, ve kterých do způsobilých výdajů vstupují osobní náklady, jsou rozpočtové tabulky XLS / povinnou přílohou žádosti o změnu definující zaměstnance, jejichž mzda vstupuje do způsobilých výdajů projektu je Aktualizovaný seznam pracovních pozic. Z relevantní přílohy se vybere uvedená "Pracovní pozice zaměstnance", která se přepíše do Formuláře pro vykazování mezd v OP TAK.</t>
  </si>
  <si>
    <t>Povinnou přílohou podnikatelského záměru u projektů, ve kterých do způsobilých výdajů vstupují osobní náklady, jsou rozpočtové tabulky XLS / povinnou přílohou žádosti o změnu definující zaměstnance, jejichž mzda vstupuje do způsobilých výdajů projektu je Aktualizovaný seznam pracovních pozic. Z relevantní přílohy se vybere uvedená "Pracovní pozice zaměstnance" a k ní odpovídající "Schválená hrubá mzda (Kč/měsíc) k úvazku 1,0", která se přepíše do Formuláře pro vykazování Osobních nákladů v OP TAK.</t>
  </si>
  <si>
    <t>Max. možná výše způsobilých výdajů za zaměstnance v souladu s podnikatelským záměrem / žádostí o změnu (hospodárné využití mezd) je nižší hodnota z "Výše vykazovaných osobních nákladů za zaměstnance" a osobních nákladů schválených podnikatelským záměrem či jeho změnou, přičemž je akceptováno automatické navýšení do 10% schválené hrubé mzdy (max. však hodnota dle 3. kvartilu mezd ISPV). ((Počet nárokovaných měsíců*Schválená hrubá mzda z podnikatelského záměru/žádosti o změnu k úvazku 1,0*Úvazek u zaměstnavatele dle pracovní smlouvy *1,338*1,1+Náhrada mzdy za nemoc hrazená změstnavatelem za nárokované období dle mzdového listu)*Úvazek na projektu). V případě Druhu smlouvy "HPP překročený limit pro SP" se koeficient odvodů ve výši 1,338 mění na 1,09. V případě DPP/DPČ se nepoužije koeficient odvodů, jelikož jsou odvody přičteny v celé částce k výši hrubé mzdy.</t>
  </si>
  <si>
    <t>Povinnou přílohou podnikatelského záměru každého projektu, ve kterém osobní náklady vstupují do způsobilých výdajů jsou rozpočtové tabulky XLS / povinnou přílohou žádosti o změnu definující zaměstnance, jejichž mzda vstupuje do způsobilých výdajů projektu je Aktualizovaný seznam pracovní pozic. Závazný vzor rozpočtových tabulek XLS je k dispozici v přiložených souborech Výzvy, závazný vzor přílohy k žádosti o změnu „Aktualizovaný seznam pracovních pozic“ je k dispozici v přiložených souborech na apiagentura.gov.cz v sekci Metodika. Relevantní příloha pak musí být vyplněna v souladu s pokyny, které jsou v ní uvedeny. Údaje v ní uvedené jsou pak zdrojem informací při hodnocení žádosti o podporu / žádosti o změnu, resp. při posuzování, zda požadované osobní náklady jsou hospodárné, efektivní a účelné.</t>
  </si>
  <si>
    <r>
      <t xml:space="preserve">Za hospodárné využití požadovaných osobních nákladů </t>
    </r>
    <r>
      <rPr>
        <b/>
        <sz val="11"/>
        <rFont val="Calibri"/>
        <family val="2"/>
        <charset val="238"/>
        <scheme val="minor"/>
      </rPr>
      <t>nebudou</t>
    </r>
    <r>
      <rPr>
        <sz val="11"/>
        <rFont val="Calibri"/>
        <family val="2"/>
        <charset val="238"/>
        <scheme val="minor"/>
      </rPr>
      <t xml:space="preserve"> považovány mzdy jednotlivých zaměstnanců, jejichž hrubá mzda (Kč/měsíc) přepočtená k úvazku 1,0 uvedená v příloze rozpočtových tabulek XLS / Aktualizovaném seznamu pracovních pozic, překročí 3. kvartil z Informačního systému průměrných výdělků (ISPV) z mzdové či platové sféry ČR (verze, která je součástí rozpočtových tabulek XLS, tj. přílohy Podnikatelského záměru či verze, která je součástí Aktualizovaného seznamu pracovních pozic, přílohy žádosti o změnu). </t>
    </r>
  </si>
  <si>
    <t>Mzdová tabulka pro OP TAK (limit 3. kvartil dle ISPV) - Aplikace a Spolupráce Klastry (Kolektivní výzkum) - platnost od 10. 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</si>
</sst>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K_č"/>
    <numFmt numFmtId="165" formatCode="#,##0.00\ &quot;Kč&quot;"/>
  </numFmts>
  <fonts count="14" x14ac:knownFonts="1">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b/>
      <sz val="14"/>
      <color theme="0"/>
      <name val="Calibri"/>
      <family val="2"/>
      <charset val="238"/>
      <scheme val="minor"/>
    </font>
    <font>
      <sz val="8"/>
      <name val="Calibri"/>
      <family val="2"/>
      <charset val="238"/>
      <scheme val="minor"/>
    </font>
    <font>
      <sz val="10"/>
      <color theme="1"/>
      <name val="Calibri"/>
      <family val="2"/>
      <charset val="238"/>
      <scheme val="minor"/>
    </font>
    <font>
      <sz val="12"/>
      <color theme="1"/>
      <name val="Calibri"/>
      <family val="2"/>
      <charset val="238"/>
      <scheme val="minor"/>
    </font>
    <font>
      <b/>
      <sz val="10"/>
      <color theme="1"/>
      <name val="Calibri"/>
      <family val="2"/>
      <charset val="238"/>
      <scheme val="minor"/>
    </font>
    <font>
      <b/>
      <sz val="11"/>
      <name val="Calibri"/>
      <family val="2"/>
      <charset val="238"/>
      <scheme val="minor"/>
    </font>
    <font>
      <sz val="11"/>
      <name val="Calibri"/>
      <family val="2"/>
      <charset val="238"/>
      <scheme val="minor"/>
    </font>
    <font>
      <sz val="11"/>
      <color rgb="FFFF0000"/>
      <name val="Calibri"/>
      <family val="2"/>
      <charset val="238"/>
      <scheme val="minor"/>
    </font>
    <font>
      <sz val="11"/>
      <color rgb="FF000000"/>
      <name val="Calibri"/>
      <family val="2"/>
      <charset val="238"/>
      <scheme val="minor"/>
    </font>
    <font>
      <sz val="10"/>
      <name val="Calibri"/>
      <family val="2"/>
      <charset val="238"/>
      <scheme val="minor"/>
    </font>
    <font>
      <sz val="9"/>
      <color indexed="81"/>
      <name val="Tahoma"/>
      <charset val="1"/>
    </font>
  </fonts>
  <fills count="10">
    <fill>
      <patternFill patternType="none"/>
    </fill>
    <fill>
      <patternFill patternType="gray125"/>
    </fill>
    <fill>
      <patternFill patternType="solid">
        <fgColor rgb="FF99CCFF"/>
        <bgColor indexed="64"/>
      </patternFill>
    </fill>
    <fill>
      <patternFill patternType="solid">
        <fgColor rgb="FFCCECFF"/>
        <bgColor indexed="64"/>
      </patternFill>
    </fill>
    <fill>
      <patternFill patternType="solid">
        <fgColor rgb="FFFF0000"/>
        <bgColor indexed="64"/>
      </patternFill>
    </fill>
    <fill>
      <patternFill patternType="solid">
        <fgColor theme="1"/>
        <bgColor indexed="64"/>
      </patternFill>
    </fill>
    <fill>
      <patternFill patternType="solid">
        <fgColor theme="0"/>
        <bgColor indexed="64"/>
      </patternFill>
    </fill>
    <fill>
      <patternFill patternType="solid">
        <fgColor rgb="FFFF7C80"/>
        <bgColor indexed="64"/>
      </patternFill>
    </fill>
    <fill>
      <patternFill patternType="solid">
        <fgColor theme="2" tint="-9.9978637043366805E-2"/>
        <bgColor indexed="64"/>
      </patternFill>
    </fill>
    <fill>
      <patternFill patternType="solid">
        <fgColor theme="0" tint="-0.14999847407452621"/>
        <bgColor indexed="64"/>
      </patternFill>
    </fill>
  </fills>
  <borders count="8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rgb="FF000000"/>
      </bottom>
      <diagonal/>
    </border>
    <border>
      <left/>
      <right style="medium">
        <color rgb="FF000000"/>
      </right>
      <top/>
      <bottom style="thin">
        <color indexed="64"/>
      </bottom>
      <diagonal/>
    </border>
    <border>
      <left style="medium">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420">
    <xf numFmtId="0" fontId="0" fillId="0" borderId="0" xfId="0"/>
    <xf numFmtId="0" fontId="0" fillId="3" borderId="7" xfId="0" applyFill="1" applyBorder="1"/>
    <xf numFmtId="0" fontId="0" fillId="3" borderId="0" xfId="0" applyFill="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5" fillId="0" borderId="0" xfId="0" applyFont="1"/>
    <xf numFmtId="0" fontId="6" fillId="0" borderId="0" xfId="0" applyFont="1"/>
    <xf numFmtId="2" fontId="5" fillId="0" borderId="0" xfId="0" applyNumberFormat="1" applyFont="1"/>
    <xf numFmtId="0" fontId="0" fillId="0" borderId="0" xfId="0" applyAlignment="1">
      <alignment vertical="center" wrapText="1"/>
    </xf>
    <xf numFmtId="2" fontId="5" fillId="3" borderId="19" xfId="0" applyNumberFormat="1" applyFont="1" applyFill="1" applyBorder="1" applyAlignment="1" applyProtection="1">
      <alignment horizontal="left" vertical="center" wrapText="1"/>
      <protection hidden="1"/>
    </xf>
    <xf numFmtId="2" fontId="5" fillId="0" borderId="14" xfId="0" applyNumberFormat="1" applyFont="1" applyBorder="1" applyAlignment="1" applyProtection="1">
      <alignment horizontal="left" vertical="center" wrapText="1"/>
      <protection locked="0"/>
    </xf>
    <xf numFmtId="0" fontId="5" fillId="2" borderId="19" xfId="0" applyFont="1" applyFill="1" applyBorder="1" applyAlignment="1">
      <alignment vertical="center" wrapText="1"/>
    </xf>
    <xf numFmtId="2" fontId="5" fillId="8" borderId="14" xfId="0" applyNumberFormat="1" applyFont="1" applyFill="1" applyBorder="1" applyAlignment="1" applyProtection="1">
      <alignment horizontal="left" vertical="center" wrapText="1"/>
      <protection locked="0"/>
    </xf>
    <xf numFmtId="0" fontId="5" fillId="2" borderId="42" xfId="0" applyFont="1" applyFill="1" applyBorder="1" applyAlignment="1">
      <alignment vertical="center"/>
    </xf>
    <xf numFmtId="0" fontId="5" fillId="2" borderId="43" xfId="0" applyFont="1" applyFill="1" applyBorder="1" applyAlignment="1">
      <alignment vertical="center"/>
    </xf>
    <xf numFmtId="0" fontId="5" fillId="2" borderId="43" xfId="0" applyFont="1" applyFill="1" applyBorder="1" applyAlignment="1">
      <alignment horizontal="left" vertical="center"/>
    </xf>
    <xf numFmtId="0" fontId="0" fillId="3" borderId="0" xfId="0" applyFill="1" applyAlignment="1">
      <alignment horizontal="center" vertical="center" wrapText="1"/>
    </xf>
    <xf numFmtId="0" fontId="0" fillId="3" borderId="8" xfId="0" applyFill="1" applyBorder="1" applyAlignment="1">
      <alignment horizontal="center" vertical="center" wrapText="1"/>
    </xf>
    <xf numFmtId="0" fontId="0" fillId="3" borderId="0" xfId="0" applyFill="1" applyAlignment="1">
      <alignment horizontal="center" vertical="center"/>
    </xf>
    <xf numFmtId="0" fontId="7" fillId="2" borderId="19" xfId="0" applyFont="1" applyFill="1" applyBorder="1" applyAlignment="1">
      <alignment vertical="center" wrapText="1"/>
    </xf>
    <xf numFmtId="164" fontId="7" fillId="3" borderId="1" xfId="0" applyNumberFormat="1" applyFont="1" applyFill="1" applyBorder="1" applyAlignment="1" applyProtection="1">
      <alignment horizontal="left" vertical="center" wrapText="1"/>
      <protection hidden="1"/>
    </xf>
    <xf numFmtId="164" fontId="7" fillId="6" borderId="73" xfId="0" applyNumberFormat="1" applyFont="1" applyFill="1" applyBorder="1" applyAlignment="1" applyProtection="1">
      <alignment horizontal="left" vertical="center" wrapText="1"/>
      <protection locked="0" hidden="1"/>
    </xf>
    <xf numFmtId="164" fontId="7" fillId="6" borderId="18" xfId="0" applyNumberFormat="1" applyFont="1" applyFill="1" applyBorder="1" applyAlignment="1" applyProtection="1">
      <alignment horizontal="left" vertical="center" wrapText="1"/>
      <protection locked="0" hidden="1"/>
    </xf>
    <xf numFmtId="164" fontId="7" fillId="9" borderId="18" xfId="0" applyNumberFormat="1" applyFont="1" applyFill="1" applyBorder="1" applyAlignment="1" applyProtection="1">
      <alignment horizontal="left" vertical="center" wrapText="1"/>
      <protection locked="0" hidden="1"/>
    </xf>
    <xf numFmtId="164" fontId="7" fillId="9" borderId="73" xfId="0" applyNumberFormat="1" applyFont="1" applyFill="1" applyBorder="1" applyAlignment="1" applyProtection="1">
      <alignment horizontal="left" vertical="center" wrapText="1"/>
      <protection locked="0" hidden="1"/>
    </xf>
    <xf numFmtId="0" fontId="9" fillId="3" borderId="16" xfId="0" applyFont="1" applyFill="1" applyBorder="1" applyAlignment="1">
      <alignment horizontal="center" vertical="top"/>
    </xf>
    <xf numFmtId="0" fontId="2" fillId="7" borderId="0" xfId="0" applyFont="1" applyFill="1" applyAlignment="1">
      <alignment vertical="center" wrapText="1"/>
    </xf>
    <xf numFmtId="0" fontId="2" fillId="7" borderId="10" xfId="0" applyFont="1" applyFill="1" applyBorder="1" applyAlignment="1">
      <alignment vertical="center" wrapText="1"/>
    </xf>
    <xf numFmtId="0" fontId="5" fillId="2" borderId="54" xfId="0" applyFont="1" applyFill="1" applyBorder="1" applyAlignment="1">
      <alignment vertical="center" wrapText="1"/>
    </xf>
    <xf numFmtId="165" fontId="8" fillId="7" borderId="54" xfId="0" applyNumberFormat="1" applyFont="1" applyFill="1" applyBorder="1" applyAlignment="1" applyProtection="1">
      <alignment vertical="center"/>
      <protection hidden="1"/>
    </xf>
    <xf numFmtId="0" fontId="2" fillId="4" borderId="55" xfId="0" applyFont="1" applyFill="1" applyBorder="1" applyAlignment="1" applyProtection="1">
      <alignment horizontal="left" vertical="center"/>
      <protection locked="0"/>
    </xf>
    <xf numFmtId="0" fontId="2" fillId="7" borderId="80" xfId="0" applyFont="1" applyFill="1" applyBorder="1" applyAlignment="1">
      <alignment vertical="center" wrapText="1"/>
    </xf>
    <xf numFmtId="0" fontId="2" fillId="7" borderId="81" xfId="0" applyFont="1" applyFill="1" applyBorder="1" applyAlignment="1">
      <alignment vertical="center" wrapText="1"/>
    </xf>
    <xf numFmtId="165" fontId="2" fillId="7" borderId="19" xfId="0" applyNumberFormat="1" applyFont="1" applyFill="1" applyBorder="1" applyAlignment="1">
      <alignment horizontal="right" vertical="center" wrapText="1"/>
    </xf>
    <xf numFmtId="165" fontId="2" fillId="4" borderId="74" xfId="0" applyNumberFormat="1" applyFont="1" applyFill="1" applyBorder="1" applyAlignment="1">
      <alignment horizontal="right"/>
    </xf>
    <xf numFmtId="0" fontId="0" fillId="0" borderId="8" xfId="0" applyBorder="1"/>
    <xf numFmtId="0" fontId="5" fillId="0" borderId="7"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8" borderId="4" xfId="0" applyFont="1" applyFill="1" applyBorder="1" applyAlignment="1" applyProtection="1">
      <alignment vertical="top" wrapText="1"/>
      <protection locked="0"/>
    </xf>
    <xf numFmtId="0" fontId="5" fillId="8" borderId="5" xfId="0" applyFont="1" applyFill="1" applyBorder="1" applyAlignment="1" applyProtection="1">
      <alignment vertical="top" wrapText="1"/>
      <protection locked="0"/>
    </xf>
    <xf numFmtId="0" fontId="5" fillId="8" borderId="6" xfId="0" applyFont="1" applyFill="1" applyBorder="1" applyAlignment="1" applyProtection="1">
      <alignment vertical="top" wrapText="1"/>
      <protection locked="0"/>
    </xf>
    <xf numFmtId="0" fontId="5" fillId="8" borderId="45" xfId="0" applyFont="1" applyFill="1" applyBorder="1" applyAlignment="1" applyProtection="1">
      <alignment vertical="top" wrapText="1"/>
      <protection locked="0"/>
    </xf>
    <xf numFmtId="0" fontId="5" fillId="8" borderId="46" xfId="0" applyFont="1" applyFill="1" applyBorder="1" applyAlignment="1" applyProtection="1">
      <alignment vertical="top" wrapText="1"/>
      <protection locked="0"/>
    </xf>
    <xf numFmtId="0" fontId="5" fillId="8" borderId="50" xfId="0" applyFont="1" applyFill="1" applyBorder="1" applyAlignment="1" applyProtection="1">
      <alignment vertical="top" wrapText="1"/>
      <protection locked="0"/>
    </xf>
    <xf numFmtId="0" fontId="5" fillId="8" borderId="36" xfId="0" applyFont="1" applyFill="1" applyBorder="1" applyAlignment="1" applyProtection="1">
      <alignment vertical="top" wrapText="1"/>
      <protection locked="0"/>
    </xf>
    <xf numFmtId="0" fontId="5" fillId="8" borderId="37" xfId="0" applyFont="1" applyFill="1" applyBorder="1" applyAlignment="1" applyProtection="1">
      <alignment vertical="top" wrapText="1"/>
      <protection locked="0"/>
    </xf>
    <xf numFmtId="0" fontId="5" fillId="8" borderId="38" xfId="0" applyFont="1" applyFill="1" applyBorder="1" applyAlignment="1" applyProtection="1">
      <alignment vertical="top" wrapText="1"/>
      <protection locked="0"/>
    </xf>
    <xf numFmtId="0" fontId="5" fillId="0" borderId="4" xfId="0" applyFont="1" applyBorder="1" applyAlignment="1" applyProtection="1">
      <alignment vertical="top" wrapText="1"/>
      <protection locked="0"/>
    </xf>
    <xf numFmtId="0" fontId="5" fillId="0" borderId="5"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45" xfId="0" applyFont="1" applyBorder="1" applyAlignment="1" applyProtection="1">
      <alignment vertical="top" wrapText="1"/>
      <protection locked="0"/>
    </xf>
    <xf numFmtId="0" fontId="5" fillId="0" borderId="46" xfId="0" applyFont="1" applyBorder="1" applyAlignment="1" applyProtection="1">
      <alignment vertical="top" wrapText="1"/>
      <protection locked="0"/>
    </xf>
    <xf numFmtId="0" fontId="5" fillId="0" borderId="50" xfId="0" applyFont="1" applyBorder="1" applyAlignment="1" applyProtection="1">
      <alignment vertical="top" wrapText="1"/>
      <protection locked="0"/>
    </xf>
    <xf numFmtId="0" fontId="5" fillId="0" borderId="36" xfId="0" applyFont="1" applyBorder="1" applyAlignment="1" applyProtection="1">
      <alignment vertical="top" wrapText="1"/>
      <protection locked="0"/>
    </xf>
    <xf numFmtId="0" fontId="5" fillId="0" borderId="37" xfId="0" applyFont="1" applyBorder="1" applyAlignment="1" applyProtection="1">
      <alignment vertical="top" wrapText="1"/>
      <protection locked="0"/>
    </xf>
    <xf numFmtId="0" fontId="5" fillId="0" borderId="38" xfId="0" applyFont="1" applyBorder="1" applyAlignment="1" applyProtection="1">
      <alignment vertical="top" wrapText="1"/>
      <protection locked="0"/>
    </xf>
    <xf numFmtId="164" fontId="5" fillId="8" borderId="52" xfId="0" applyNumberFormat="1" applyFont="1" applyFill="1" applyBorder="1" applyAlignment="1" applyProtection="1">
      <alignment horizontal="left" vertical="center" wrapText="1"/>
      <protection locked="0"/>
    </xf>
    <xf numFmtId="164" fontId="5" fillId="8" borderId="5" xfId="0" applyNumberFormat="1" applyFont="1" applyFill="1" applyBorder="1" applyAlignment="1" applyProtection="1">
      <alignment horizontal="left" vertical="center" wrapText="1"/>
      <protection locked="0"/>
    </xf>
    <xf numFmtId="164" fontId="5" fillId="8" borderId="53" xfId="0" applyNumberFormat="1" applyFont="1" applyFill="1" applyBorder="1" applyAlignment="1" applyProtection="1">
      <alignment horizontal="left" vertical="center" wrapText="1"/>
      <protection locked="0"/>
    </xf>
    <xf numFmtId="164" fontId="5" fillId="8" borderId="26" xfId="0" applyNumberFormat="1" applyFont="1" applyFill="1" applyBorder="1" applyAlignment="1" applyProtection="1">
      <alignment horizontal="left" vertical="center" wrapText="1"/>
      <protection locked="0"/>
    </xf>
    <xf numFmtId="164" fontId="5" fillId="8" borderId="43" xfId="0" applyNumberFormat="1" applyFont="1" applyFill="1" applyBorder="1" applyAlignment="1" applyProtection="1">
      <alignment horizontal="left" vertical="center" wrapText="1"/>
      <protection locked="0"/>
    </xf>
    <xf numFmtId="164" fontId="5" fillId="8" borderId="25" xfId="0" applyNumberFormat="1" applyFont="1" applyFill="1" applyBorder="1" applyAlignment="1" applyProtection="1">
      <alignment horizontal="left" vertical="center" wrapText="1"/>
      <protection locked="0"/>
    </xf>
    <xf numFmtId="164" fontId="5" fillId="0" borderId="39" xfId="0" applyNumberFormat="1" applyFont="1" applyBorder="1" applyAlignment="1" applyProtection="1">
      <alignment horizontal="left" vertical="center" wrapText="1"/>
      <protection locked="0"/>
    </xf>
    <xf numFmtId="164" fontId="5" fillId="0" borderId="33" xfId="0" applyNumberFormat="1" applyFont="1" applyBorder="1" applyAlignment="1" applyProtection="1">
      <alignment horizontal="left" vertical="center" wrapText="1"/>
      <protection locked="0"/>
    </xf>
    <xf numFmtId="164" fontId="5" fillId="0" borderId="22" xfId="0" applyNumberFormat="1" applyFont="1" applyBorder="1" applyAlignment="1" applyProtection="1">
      <alignment horizontal="left" vertical="center" wrapText="1"/>
      <protection locked="0"/>
    </xf>
    <xf numFmtId="164" fontId="5" fillId="0" borderId="63" xfId="0" applyNumberFormat="1" applyFont="1" applyBorder="1" applyAlignment="1" applyProtection="1">
      <alignment horizontal="left" vertical="center" wrapText="1"/>
      <protection locked="0"/>
    </xf>
    <xf numFmtId="164" fontId="5" fillId="0" borderId="0" xfId="0" applyNumberFormat="1" applyFont="1" applyAlignment="1" applyProtection="1">
      <alignment horizontal="left" vertical="center" wrapText="1"/>
      <protection locked="0"/>
    </xf>
    <xf numFmtId="164" fontId="5" fillId="0" borderId="10" xfId="0" applyNumberFormat="1" applyFont="1" applyBorder="1" applyAlignment="1" applyProtection="1">
      <alignment horizontal="left" vertical="center" wrapText="1"/>
      <protection locked="0"/>
    </xf>
    <xf numFmtId="164" fontId="5" fillId="0" borderId="44" xfId="0" applyNumberFormat="1" applyFont="1" applyBorder="1" applyAlignment="1" applyProtection="1">
      <alignment horizontal="left" vertical="center" wrapText="1"/>
      <protection locked="0"/>
    </xf>
    <xf numFmtId="164" fontId="7" fillId="3" borderId="2" xfId="0" applyNumberFormat="1" applyFont="1" applyFill="1" applyBorder="1" applyAlignment="1" applyProtection="1">
      <alignment horizontal="left" vertical="center" wrapText="1"/>
      <protection hidden="1"/>
    </xf>
    <xf numFmtId="164" fontId="7" fillId="3" borderId="3" xfId="0" applyNumberFormat="1" applyFont="1" applyFill="1" applyBorder="1" applyAlignment="1" applyProtection="1">
      <alignment horizontal="left" vertical="center" wrapText="1"/>
      <protection hidden="1"/>
    </xf>
    <xf numFmtId="49" fontId="5" fillId="8" borderId="57" xfId="0" applyNumberFormat="1" applyFont="1" applyFill="1" applyBorder="1" applyAlignment="1">
      <alignment horizontal="center" vertical="center"/>
    </xf>
    <xf numFmtId="49" fontId="5" fillId="8" borderId="58" xfId="0" applyNumberFormat="1" applyFont="1" applyFill="1" applyBorder="1" applyAlignment="1">
      <alignment horizontal="center" vertical="center"/>
    </xf>
    <xf numFmtId="49" fontId="5" fillId="8" borderId="59" xfId="0" applyNumberFormat="1" applyFont="1" applyFill="1" applyBorder="1" applyAlignment="1">
      <alignment horizontal="center" vertical="center"/>
    </xf>
    <xf numFmtId="1" fontId="5" fillId="8" borderId="32" xfId="0" applyNumberFormat="1" applyFont="1" applyFill="1" applyBorder="1" applyAlignment="1" applyProtection="1">
      <alignment horizontal="left" wrapText="1"/>
      <protection locked="0"/>
    </xf>
    <xf numFmtId="1" fontId="5" fillId="8" borderId="33" xfId="0" applyNumberFormat="1" applyFont="1" applyFill="1" applyBorder="1" applyAlignment="1" applyProtection="1">
      <alignment horizontal="left" wrapText="1"/>
      <protection locked="0"/>
    </xf>
    <xf numFmtId="1" fontId="5" fillId="8" borderId="22" xfId="0" applyNumberFormat="1" applyFont="1" applyFill="1" applyBorder="1" applyAlignment="1" applyProtection="1">
      <alignment horizontal="left" wrapText="1"/>
      <protection locked="0"/>
    </xf>
    <xf numFmtId="49" fontId="5" fillId="8" borderId="39" xfId="0" applyNumberFormat="1" applyFont="1" applyFill="1" applyBorder="1" applyAlignment="1" applyProtection="1">
      <alignment horizontal="left" vertical="center" wrapText="1"/>
      <protection locked="0"/>
    </xf>
    <xf numFmtId="49" fontId="5" fillId="8" borderId="33" xfId="0" applyNumberFormat="1" applyFont="1" applyFill="1" applyBorder="1" applyAlignment="1" applyProtection="1">
      <alignment horizontal="left" vertical="center" wrapText="1"/>
      <protection locked="0"/>
    </xf>
    <xf numFmtId="49" fontId="5" fillId="8" borderId="22" xfId="0" applyNumberFormat="1" applyFont="1" applyFill="1" applyBorder="1" applyAlignment="1" applyProtection="1">
      <alignment horizontal="left" vertical="center" wrapText="1"/>
      <protection locked="0"/>
    </xf>
    <xf numFmtId="2" fontId="5" fillId="8" borderId="33" xfId="0" applyNumberFormat="1" applyFont="1" applyFill="1" applyBorder="1" applyAlignment="1" applyProtection="1">
      <alignment horizontal="left" vertical="center" wrapText="1"/>
      <protection locked="0"/>
    </xf>
    <xf numFmtId="2" fontId="5" fillId="8" borderId="22" xfId="0" applyNumberFormat="1" applyFont="1" applyFill="1" applyBorder="1" applyAlignment="1" applyProtection="1">
      <alignment horizontal="left" vertical="center" wrapText="1"/>
      <protection locked="0"/>
    </xf>
    <xf numFmtId="0" fontId="5" fillId="8" borderId="5" xfId="0" applyFont="1" applyFill="1" applyBorder="1" applyAlignment="1" applyProtection="1">
      <alignment horizontal="left" vertical="center" wrapText="1"/>
      <protection locked="0"/>
    </xf>
    <xf numFmtId="0" fontId="5" fillId="8" borderId="6" xfId="0" applyFont="1" applyFill="1" applyBorder="1" applyAlignment="1" applyProtection="1">
      <alignment horizontal="left" vertical="center" wrapText="1"/>
      <protection locked="0"/>
    </xf>
    <xf numFmtId="0" fontId="5" fillId="8" borderId="0" xfId="0" applyFont="1" applyFill="1" applyAlignment="1" applyProtection="1">
      <alignment horizontal="left" vertical="center" wrapText="1"/>
      <protection locked="0"/>
    </xf>
    <xf numFmtId="0" fontId="5" fillId="8" borderId="8" xfId="0" applyFont="1" applyFill="1" applyBorder="1" applyAlignment="1" applyProtection="1">
      <alignment horizontal="left" vertical="center" wrapText="1"/>
      <protection locked="0"/>
    </xf>
    <xf numFmtId="0" fontId="5" fillId="8" borderId="10" xfId="0" applyFont="1" applyFill="1" applyBorder="1" applyAlignment="1" applyProtection="1">
      <alignment horizontal="left" vertical="center" wrapText="1"/>
      <protection locked="0"/>
    </xf>
    <xf numFmtId="0" fontId="5" fillId="8" borderId="11" xfId="0" applyFont="1" applyFill="1" applyBorder="1" applyAlignment="1" applyProtection="1">
      <alignment horizontal="left" vertical="center" wrapText="1"/>
      <protection locked="0"/>
    </xf>
    <xf numFmtId="164" fontId="5" fillId="3" borderId="60" xfId="0" applyNumberFormat="1" applyFont="1" applyFill="1" applyBorder="1" applyAlignment="1" applyProtection="1">
      <alignment horizontal="center" vertical="center"/>
      <protection hidden="1"/>
    </xf>
    <xf numFmtId="164" fontId="5" fillId="3" borderId="61" xfId="0" applyNumberFormat="1" applyFont="1" applyFill="1" applyBorder="1" applyAlignment="1" applyProtection="1">
      <alignment horizontal="center" vertical="center"/>
      <protection hidden="1"/>
    </xf>
    <xf numFmtId="164" fontId="5" fillId="3" borderId="62" xfId="0" applyNumberFormat="1" applyFont="1" applyFill="1" applyBorder="1" applyAlignment="1" applyProtection="1">
      <alignment horizontal="center" vertical="center"/>
      <protection hidden="1"/>
    </xf>
    <xf numFmtId="164" fontId="5" fillId="3" borderId="5" xfId="0" applyNumberFormat="1" applyFont="1" applyFill="1" applyBorder="1" applyAlignment="1" applyProtection="1">
      <alignment horizontal="center" vertical="center"/>
      <protection hidden="1"/>
    </xf>
    <xf numFmtId="164" fontId="5" fillId="3" borderId="6" xfId="0" applyNumberFormat="1" applyFont="1" applyFill="1" applyBorder="1" applyAlignment="1" applyProtection="1">
      <alignment horizontal="center" vertical="center"/>
      <protection hidden="1"/>
    </xf>
    <xf numFmtId="164" fontId="5" fillId="3" borderId="0" xfId="0" applyNumberFormat="1" applyFont="1" applyFill="1" applyAlignment="1" applyProtection="1">
      <alignment horizontal="center" vertical="center"/>
      <protection hidden="1"/>
    </xf>
    <xf numFmtId="164" fontId="5" fillId="3" borderId="8" xfId="0" applyNumberFormat="1" applyFont="1" applyFill="1" applyBorder="1" applyAlignment="1" applyProtection="1">
      <alignment horizontal="center" vertical="center"/>
      <protection hidden="1"/>
    </xf>
    <xf numFmtId="164" fontId="5" fillId="3" borderId="10" xfId="0" applyNumberFormat="1" applyFont="1" applyFill="1" applyBorder="1" applyAlignment="1" applyProtection="1">
      <alignment horizontal="center" vertical="center"/>
      <protection hidden="1"/>
    </xf>
    <xf numFmtId="164" fontId="5" fillId="3" borderId="11" xfId="0" applyNumberFormat="1" applyFont="1" applyFill="1" applyBorder="1" applyAlignment="1" applyProtection="1">
      <alignment horizontal="center" vertical="center"/>
      <protection hidden="1"/>
    </xf>
    <xf numFmtId="164" fontId="5" fillId="8" borderId="34" xfId="0" applyNumberFormat="1" applyFont="1" applyFill="1" applyBorder="1" applyAlignment="1" applyProtection="1">
      <alignment horizontal="left" vertical="center" wrapText="1"/>
      <protection locked="0"/>
    </xf>
    <xf numFmtId="164" fontId="5" fillId="8" borderId="35" xfId="0" applyNumberFormat="1" applyFont="1" applyFill="1" applyBorder="1" applyAlignment="1" applyProtection="1">
      <alignment horizontal="left" vertical="center" wrapText="1"/>
      <protection locked="0"/>
    </xf>
    <xf numFmtId="164" fontId="5" fillId="8" borderId="12" xfId="0" applyNumberFormat="1" applyFont="1" applyFill="1" applyBorder="1" applyAlignment="1" applyProtection="1">
      <alignment horizontal="left" vertical="center" wrapText="1"/>
      <protection locked="0"/>
    </xf>
    <xf numFmtId="2" fontId="5" fillId="8" borderId="31" xfId="0" applyNumberFormat="1" applyFont="1" applyFill="1" applyBorder="1" applyAlignment="1" applyProtection="1">
      <alignment horizontal="left" vertical="center" wrapText="1"/>
      <protection locked="0"/>
    </xf>
    <xf numFmtId="2" fontId="5" fillId="8" borderId="35" xfId="0" applyNumberFormat="1" applyFont="1" applyFill="1" applyBorder="1" applyAlignment="1" applyProtection="1">
      <alignment horizontal="left" vertical="center" wrapText="1"/>
      <protection locked="0"/>
    </xf>
    <xf numFmtId="2" fontId="5" fillId="8" borderId="23" xfId="0" applyNumberFormat="1" applyFont="1" applyFill="1" applyBorder="1" applyAlignment="1" applyProtection="1">
      <alignment horizontal="left" vertical="center" wrapText="1"/>
      <protection locked="0"/>
    </xf>
    <xf numFmtId="2" fontId="5" fillId="8" borderId="36" xfId="0" applyNumberFormat="1" applyFont="1" applyFill="1" applyBorder="1" applyAlignment="1" applyProtection="1">
      <alignment horizontal="left" vertical="center" wrapText="1"/>
      <protection locked="0"/>
    </xf>
    <xf numFmtId="2" fontId="5" fillId="8" borderId="37" xfId="0" applyNumberFormat="1" applyFont="1" applyFill="1" applyBorder="1" applyAlignment="1" applyProtection="1">
      <alignment horizontal="left" vertical="center" wrapText="1"/>
      <protection locked="0"/>
    </xf>
    <xf numFmtId="2" fontId="5" fillId="8" borderId="24" xfId="0" applyNumberFormat="1" applyFont="1" applyFill="1" applyBorder="1" applyAlignment="1" applyProtection="1">
      <alignment horizontal="left" vertical="center" wrapText="1"/>
      <protection locked="0"/>
    </xf>
    <xf numFmtId="0" fontId="5" fillId="8" borderId="30" xfId="0" applyFont="1" applyFill="1" applyBorder="1" applyAlignment="1" applyProtection="1">
      <alignment horizontal="left" vertical="top" wrapText="1"/>
      <protection locked="0"/>
    </xf>
    <xf numFmtId="0" fontId="5" fillId="8" borderId="37" xfId="0" applyFont="1" applyFill="1" applyBorder="1" applyAlignment="1" applyProtection="1">
      <alignment horizontal="left" vertical="top" wrapText="1"/>
      <protection locked="0"/>
    </xf>
    <xf numFmtId="0" fontId="5" fillId="8" borderId="24" xfId="0" applyFont="1" applyFill="1" applyBorder="1" applyAlignment="1" applyProtection="1">
      <alignment horizontal="left" vertical="top" wrapText="1"/>
      <protection locked="0"/>
    </xf>
    <xf numFmtId="2" fontId="5" fillId="3" borderId="37" xfId="0" applyNumberFormat="1" applyFont="1" applyFill="1" applyBorder="1" applyAlignment="1" applyProtection="1">
      <alignment horizontal="left" vertical="center" wrapText="1"/>
      <protection hidden="1"/>
    </xf>
    <xf numFmtId="49" fontId="5" fillId="0" borderId="57" xfId="0" applyNumberFormat="1" applyFont="1" applyBorder="1" applyAlignment="1">
      <alignment horizontal="center" vertical="center"/>
    </xf>
    <xf numFmtId="49" fontId="5" fillId="0" borderId="58" xfId="0" applyNumberFormat="1" applyFont="1" applyBorder="1" applyAlignment="1">
      <alignment horizontal="center" vertical="center"/>
    </xf>
    <xf numFmtId="49" fontId="5" fillId="0" borderId="59" xfId="0" applyNumberFormat="1" applyFont="1" applyBorder="1" applyAlignment="1">
      <alignment horizontal="center" vertical="center"/>
    </xf>
    <xf numFmtId="1" fontId="5" fillId="0" borderId="32" xfId="0" applyNumberFormat="1" applyFont="1" applyBorder="1" applyAlignment="1" applyProtection="1">
      <alignment horizontal="left" wrapText="1"/>
      <protection locked="0"/>
    </xf>
    <xf numFmtId="1" fontId="5" fillId="0" borderId="33" xfId="0" applyNumberFormat="1" applyFont="1" applyBorder="1" applyAlignment="1" applyProtection="1">
      <alignment horizontal="left" wrapText="1"/>
      <protection locked="0"/>
    </xf>
    <xf numFmtId="1" fontId="5" fillId="0" borderId="22" xfId="0" applyNumberFormat="1" applyFont="1" applyBorder="1" applyAlignment="1" applyProtection="1">
      <alignment horizontal="left" wrapText="1"/>
      <protection locked="0"/>
    </xf>
    <xf numFmtId="49" fontId="5" fillId="0" borderId="39" xfId="0" applyNumberFormat="1" applyFont="1" applyBorder="1" applyAlignment="1" applyProtection="1">
      <alignment horizontal="left" vertical="center" wrapText="1"/>
      <protection locked="0"/>
    </xf>
    <xf numFmtId="49" fontId="5" fillId="0" borderId="33" xfId="0" applyNumberFormat="1" applyFont="1" applyBorder="1" applyAlignment="1" applyProtection="1">
      <alignment horizontal="left" vertical="center" wrapText="1"/>
      <protection locked="0"/>
    </xf>
    <xf numFmtId="49" fontId="5" fillId="0" borderId="22" xfId="0" applyNumberFormat="1" applyFont="1" applyBorder="1" applyAlignment="1" applyProtection="1">
      <alignment horizontal="left" vertical="center" wrapText="1"/>
      <protection locked="0"/>
    </xf>
    <xf numFmtId="2" fontId="5" fillId="0" borderId="39" xfId="0" applyNumberFormat="1" applyFont="1" applyBorder="1" applyAlignment="1" applyProtection="1">
      <alignment horizontal="left" vertical="center" wrapText="1"/>
      <protection locked="0"/>
    </xf>
    <xf numFmtId="2" fontId="5" fillId="0" borderId="22" xfId="0" applyNumberFormat="1"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164" fontId="5" fillId="0" borderId="34" xfId="0" applyNumberFormat="1" applyFont="1" applyBorder="1" applyAlignment="1" applyProtection="1">
      <alignment horizontal="left" vertical="center" wrapText="1"/>
      <protection locked="0"/>
    </xf>
    <xf numFmtId="164" fontId="5" fillId="0" borderId="35" xfId="0" applyNumberFormat="1" applyFont="1" applyBorder="1" applyAlignment="1" applyProtection="1">
      <alignment horizontal="left" vertical="center" wrapText="1"/>
      <protection locked="0"/>
    </xf>
    <xf numFmtId="164" fontId="5" fillId="0" borderId="12" xfId="0" applyNumberFormat="1" applyFont="1" applyBorder="1" applyAlignment="1" applyProtection="1">
      <alignment horizontal="left" vertical="center" wrapText="1"/>
      <protection locked="0"/>
    </xf>
    <xf numFmtId="2" fontId="5" fillId="0" borderId="31" xfId="0" applyNumberFormat="1" applyFont="1" applyBorder="1" applyAlignment="1" applyProtection="1">
      <alignment horizontal="left" vertical="center" wrapText="1"/>
      <protection locked="0"/>
    </xf>
    <xf numFmtId="2" fontId="5" fillId="0" borderId="35" xfId="0" applyNumberFormat="1" applyFont="1" applyBorder="1" applyAlignment="1" applyProtection="1">
      <alignment horizontal="left" vertical="center" wrapText="1"/>
      <protection locked="0"/>
    </xf>
    <xf numFmtId="2" fontId="5" fillId="0" borderId="23" xfId="0" applyNumberFormat="1" applyFont="1" applyBorder="1" applyAlignment="1" applyProtection="1">
      <alignment horizontal="left" vertical="center" wrapText="1"/>
      <protection locked="0"/>
    </xf>
    <xf numFmtId="2" fontId="5" fillId="0" borderId="36" xfId="0" applyNumberFormat="1" applyFont="1" applyBorder="1" applyAlignment="1" applyProtection="1">
      <alignment horizontal="left" vertical="center" wrapText="1"/>
      <protection locked="0"/>
    </xf>
    <xf numFmtId="2" fontId="5" fillId="0" borderId="37" xfId="0" applyNumberFormat="1" applyFont="1" applyBorder="1" applyAlignment="1" applyProtection="1">
      <alignment horizontal="left" vertical="center" wrapText="1"/>
      <protection locked="0"/>
    </xf>
    <xf numFmtId="2" fontId="5" fillId="0" borderId="24" xfId="0" applyNumberFormat="1" applyFont="1" applyBorder="1" applyAlignment="1" applyProtection="1">
      <alignment horizontal="left" vertical="center" wrapText="1"/>
      <protection locked="0"/>
    </xf>
    <xf numFmtId="0" fontId="5" fillId="0" borderId="30"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13" xfId="0" applyFont="1" applyBorder="1" applyAlignment="1" applyProtection="1">
      <alignment vertical="top"/>
      <protection locked="0"/>
    </xf>
    <xf numFmtId="0" fontId="5" fillId="0" borderId="14" xfId="0" applyFont="1" applyBorder="1" applyAlignment="1" applyProtection="1">
      <alignment vertical="top"/>
      <protection locked="0"/>
    </xf>
    <xf numFmtId="0" fontId="5" fillId="0" borderId="15" xfId="0" applyFont="1" applyBorder="1" applyAlignment="1" applyProtection="1">
      <alignment vertical="top"/>
      <protection locked="0"/>
    </xf>
    <xf numFmtId="0" fontId="5" fillId="0" borderId="40" xfId="0" applyFont="1" applyBorder="1" applyAlignment="1" applyProtection="1">
      <alignment vertical="top"/>
      <protection locked="0"/>
    </xf>
    <xf numFmtId="0" fontId="5" fillId="0" borderId="21" xfId="0" applyFont="1" applyBorder="1" applyAlignment="1" applyProtection="1">
      <alignment vertical="top"/>
      <protection locked="0"/>
    </xf>
    <xf numFmtId="0" fontId="5" fillId="0" borderId="41" xfId="0" applyFont="1" applyBorder="1" applyAlignment="1" applyProtection="1">
      <alignment vertical="top"/>
      <protection locked="0"/>
    </xf>
    <xf numFmtId="0" fontId="5" fillId="0" borderId="36" xfId="0" applyFont="1" applyBorder="1" applyAlignment="1" applyProtection="1">
      <alignment vertical="top"/>
      <protection locked="0"/>
    </xf>
    <xf numFmtId="0" fontId="5" fillId="0" borderId="37" xfId="0" applyFont="1" applyBorder="1" applyAlignment="1" applyProtection="1">
      <alignment vertical="top"/>
      <protection locked="0"/>
    </xf>
    <xf numFmtId="0" fontId="5" fillId="0" borderId="38" xfId="0" applyFont="1" applyBorder="1" applyAlignment="1" applyProtection="1">
      <alignment vertical="top"/>
      <protection locked="0"/>
    </xf>
    <xf numFmtId="0" fontId="5" fillId="8" borderId="36" xfId="0" applyFont="1" applyFill="1" applyBorder="1" applyAlignment="1" applyProtection="1">
      <alignment horizontal="left" vertical="top" wrapText="1"/>
      <protection locked="0"/>
    </xf>
    <xf numFmtId="0" fontId="5" fillId="8" borderId="38" xfId="0" applyFont="1" applyFill="1" applyBorder="1" applyAlignment="1" applyProtection="1">
      <alignment horizontal="left" vertical="top" wrapText="1"/>
      <protection locked="0"/>
    </xf>
    <xf numFmtId="0" fontId="5" fillId="0" borderId="9" xfId="0" applyFont="1" applyBorder="1" applyAlignment="1" applyProtection="1">
      <alignment vertical="top" wrapText="1"/>
      <protection locked="0"/>
    </xf>
    <xf numFmtId="0" fontId="5" fillId="0" borderId="10" xfId="0" applyFont="1" applyBorder="1" applyAlignment="1" applyProtection="1">
      <alignment vertical="top" wrapText="1"/>
      <protection locked="0"/>
    </xf>
    <xf numFmtId="0" fontId="5" fillId="0" borderId="11" xfId="0" applyFont="1" applyBorder="1" applyAlignment="1" applyProtection="1">
      <alignment vertical="top" wrapText="1"/>
      <protection locked="0"/>
    </xf>
    <xf numFmtId="0" fontId="5" fillId="8" borderId="9" xfId="0" applyFont="1" applyFill="1" applyBorder="1" applyAlignment="1" applyProtection="1">
      <alignment vertical="top" wrapText="1"/>
      <protection locked="0"/>
    </xf>
    <xf numFmtId="0" fontId="5" fillId="8" borderId="10" xfId="0" applyFont="1" applyFill="1" applyBorder="1" applyAlignment="1" applyProtection="1">
      <alignment vertical="top" wrapText="1"/>
      <protection locked="0"/>
    </xf>
    <xf numFmtId="0" fontId="5" fillId="8" borderId="11" xfId="0" applyFont="1" applyFill="1" applyBorder="1" applyAlignment="1" applyProtection="1">
      <alignment vertical="top" wrapText="1"/>
      <protection locked="0"/>
    </xf>
    <xf numFmtId="0" fontId="1" fillId="5" borderId="7" xfId="0" applyFont="1" applyFill="1" applyBorder="1" applyAlignment="1">
      <alignment horizontal="center"/>
    </xf>
    <xf numFmtId="0" fontId="1" fillId="5" borderId="0" xfId="0" applyFont="1" applyFill="1" applyAlignment="1">
      <alignment horizontal="center"/>
    </xf>
    <xf numFmtId="0" fontId="5" fillId="0" borderId="66" xfId="0" applyFont="1" applyBorder="1" applyAlignment="1" applyProtection="1">
      <alignment horizontal="left" vertical="center"/>
      <protection locked="0"/>
    </xf>
    <xf numFmtId="0" fontId="5" fillId="0" borderId="67" xfId="0" applyFont="1" applyBorder="1" applyAlignment="1" applyProtection="1">
      <alignment horizontal="left" vertical="center"/>
      <protection locked="0"/>
    </xf>
    <xf numFmtId="0" fontId="5" fillId="0" borderId="68" xfId="0" applyFont="1" applyBorder="1" applyAlignment="1" applyProtection="1">
      <alignment horizontal="left" vertical="center"/>
      <protection locked="0"/>
    </xf>
    <xf numFmtId="0" fontId="5" fillId="0" borderId="69" xfId="0" applyFont="1" applyBorder="1" applyAlignment="1" applyProtection="1">
      <alignment horizontal="left" vertical="center"/>
      <protection locked="0"/>
    </xf>
    <xf numFmtId="0" fontId="5" fillId="0" borderId="70" xfId="0" applyFont="1" applyBorder="1" applyAlignment="1" applyProtection="1">
      <alignment horizontal="left" vertical="center"/>
      <protection locked="0"/>
    </xf>
    <xf numFmtId="0" fontId="5" fillId="0" borderId="71" xfId="0" applyFont="1" applyBorder="1" applyAlignment="1" applyProtection="1">
      <alignment horizontal="left" vertical="center"/>
      <protection locked="0"/>
    </xf>
    <xf numFmtId="0" fontId="7" fillId="0" borderId="76" xfId="0" applyFont="1" applyBorder="1" applyAlignment="1" applyProtection="1">
      <alignment horizontal="left" vertical="center" wrapText="1"/>
      <protection locked="0"/>
    </xf>
    <xf numFmtId="0" fontId="7" fillId="0" borderId="77" xfId="0" applyFont="1" applyBorder="1" applyAlignment="1" applyProtection="1">
      <alignment horizontal="left" vertical="center"/>
      <protection locked="0"/>
    </xf>
    <xf numFmtId="0" fontId="7" fillId="0" borderId="78" xfId="0" applyFont="1" applyBorder="1" applyAlignment="1" applyProtection="1">
      <alignment horizontal="left" vertical="center"/>
      <protection locked="0"/>
    </xf>
    <xf numFmtId="0" fontId="7" fillId="2" borderId="51"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63"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61" xfId="0" applyFont="1" applyFill="1" applyBorder="1" applyAlignment="1">
      <alignment horizontal="left" vertical="center" wrapText="1"/>
    </xf>
    <xf numFmtId="0" fontId="7" fillId="2" borderId="62" xfId="0" applyFont="1" applyFill="1" applyBorder="1" applyAlignment="1">
      <alignment horizontal="left" vertical="center" wrapText="1"/>
    </xf>
    <xf numFmtId="0" fontId="5" fillId="2" borderId="32" xfId="0" applyFont="1" applyFill="1" applyBorder="1" applyAlignment="1">
      <alignment horizontal="left" vertical="center"/>
    </xf>
    <xf numFmtId="0" fontId="5" fillId="2" borderId="33" xfId="0" applyFont="1" applyFill="1" applyBorder="1" applyAlignment="1">
      <alignment horizontal="left" vertical="center"/>
    </xf>
    <xf numFmtId="0" fontId="5" fillId="2" borderId="34" xfId="0" applyFont="1" applyFill="1" applyBorder="1" applyAlignment="1">
      <alignment horizontal="left" vertical="center"/>
    </xf>
    <xf numFmtId="0" fontId="5" fillId="2" borderId="35" xfId="0" applyFont="1" applyFill="1" applyBorder="1" applyAlignment="1">
      <alignment horizontal="left" vertical="center"/>
    </xf>
    <xf numFmtId="0" fontId="5" fillId="2" borderId="32"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57" xfId="0" applyFont="1" applyFill="1" applyBorder="1" applyAlignment="1">
      <alignment horizontal="left" vertical="center" wrapText="1"/>
    </xf>
    <xf numFmtId="0" fontId="5" fillId="2" borderId="58" xfId="0" applyFont="1" applyFill="1" applyBorder="1" applyAlignment="1">
      <alignment horizontal="left" vertical="center" wrapText="1"/>
    </xf>
    <xf numFmtId="0" fontId="5" fillId="2" borderId="59" xfId="0" applyFont="1" applyFill="1" applyBorder="1" applyAlignment="1">
      <alignment horizontal="left" vertical="center" wrapText="1"/>
    </xf>
    <xf numFmtId="49" fontId="5" fillId="0" borderId="4"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5" fillId="0" borderId="36" xfId="0" applyFont="1" applyBorder="1" applyAlignment="1" applyProtection="1">
      <alignment vertical="center"/>
      <protection locked="0"/>
    </xf>
    <xf numFmtId="0" fontId="5" fillId="0" borderId="37" xfId="0" applyFont="1" applyBorder="1" applyAlignment="1" applyProtection="1">
      <alignment vertical="center"/>
      <protection locked="0"/>
    </xf>
    <xf numFmtId="0" fontId="5" fillId="0" borderId="38" xfId="0" applyFont="1" applyBorder="1" applyAlignment="1" applyProtection="1">
      <alignment vertical="center"/>
      <protection locked="0"/>
    </xf>
    <xf numFmtId="0" fontId="12" fillId="2" borderId="49"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36"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8"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38" xfId="0" applyFont="1" applyFill="1" applyBorder="1" applyAlignment="1">
      <alignment horizontal="center" vertical="center" wrapText="1"/>
    </xf>
    <xf numFmtId="165" fontId="2" fillId="4" borderId="64" xfId="0" applyNumberFormat="1" applyFont="1" applyFill="1" applyBorder="1" applyAlignment="1">
      <alignment horizontal="right"/>
    </xf>
    <xf numFmtId="165" fontId="2" fillId="4" borderId="65" xfId="0" applyNumberFormat="1" applyFont="1" applyFill="1" applyBorder="1" applyAlignment="1">
      <alignment horizontal="right"/>
    </xf>
    <xf numFmtId="0" fontId="2" fillId="4" borderId="46" xfId="0" applyFont="1" applyFill="1" applyBorder="1" applyAlignment="1" applyProtection="1">
      <alignment horizontal="left" vertical="center"/>
      <protection locked="0"/>
    </xf>
    <xf numFmtId="0" fontId="2" fillId="4" borderId="75" xfId="0" applyFont="1" applyFill="1" applyBorder="1" applyAlignment="1" applyProtection="1">
      <alignment horizontal="left" vertical="center"/>
      <protection locked="0"/>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165" fontId="8" fillId="7" borderId="54" xfId="0" applyNumberFormat="1" applyFont="1" applyFill="1" applyBorder="1" applyAlignment="1" applyProtection="1">
      <alignment horizontal="left" vertical="center"/>
      <protection hidden="1"/>
    </xf>
    <xf numFmtId="165" fontId="2" fillId="7" borderId="19" xfId="0" applyNumberFormat="1" applyFont="1" applyFill="1" applyBorder="1" applyAlignment="1">
      <alignment horizontal="right" vertical="center" wrapText="1"/>
    </xf>
    <xf numFmtId="164" fontId="8" fillId="7" borderId="4" xfId="0" applyNumberFormat="1" applyFont="1" applyFill="1" applyBorder="1" applyAlignment="1">
      <alignment horizontal="center" vertical="center" wrapText="1"/>
    </xf>
    <xf numFmtId="164" fontId="8" fillId="7" borderId="5" xfId="0" applyNumberFormat="1" applyFont="1" applyFill="1" applyBorder="1" applyAlignment="1">
      <alignment horizontal="center" vertical="center" wrapText="1"/>
    </xf>
    <xf numFmtId="164" fontId="8" fillId="7" borderId="53" xfId="0" applyNumberFormat="1" applyFont="1" applyFill="1" applyBorder="1" applyAlignment="1">
      <alignment horizontal="center" vertical="center" wrapText="1"/>
    </xf>
    <xf numFmtId="164" fontId="8" fillId="7" borderId="9" xfId="0" applyNumberFormat="1" applyFont="1" applyFill="1" applyBorder="1" applyAlignment="1">
      <alignment horizontal="center" vertical="center" wrapText="1"/>
    </xf>
    <xf numFmtId="164" fontId="8" fillId="7" borderId="10" xfId="0" applyNumberFormat="1" applyFont="1" applyFill="1" applyBorder="1" applyAlignment="1">
      <alignment horizontal="center" vertical="center" wrapText="1"/>
    </xf>
    <xf numFmtId="164" fontId="8" fillId="7" borderId="79"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9" xfId="0" applyFont="1" applyFill="1" applyBorder="1" applyAlignment="1">
      <alignment horizontal="left" vertical="center" wrapText="1"/>
    </xf>
    <xf numFmtId="0" fontId="5" fillId="2" borderId="46"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12" fillId="2" borderId="31" xfId="0" applyFont="1" applyFill="1" applyBorder="1" applyAlignment="1">
      <alignment horizontal="left" vertical="center" wrapText="1"/>
    </xf>
    <xf numFmtId="0" fontId="12" fillId="2" borderId="35"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5" fillId="2" borderId="31" xfId="0" applyFont="1" applyFill="1" applyBorder="1" applyAlignment="1">
      <alignment horizontal="left" vertical="center" wrapText="1"/>
    </xf>
    <xf numFmtId="0" fontId="0" fillId="3" borderId="34" xfId="0" applyFill="1" applyBorder="1" applyAlignment="1">
      <alignment horizontal="center" vertical="center" wrapText="1"/>
    </xf>
    <xf numFmtId="0" fontId="0" fillId="0" borderId="35" xfId="0" applyBorder="1" applyAlignment="1">
      <alignment horizontal="center" vertical="center" wrapText="1"/>
    </xf>
    <xf numFmtId="0" fontId="0" fillId="0" borderId="23" xfId="0" applyBorder="1" applyAlignment="1">
      <alignment horizontal="center" vertical="center" wrapText="1"/>
    </xf>
    <xf numFmtId="0" fontId="0" fillId="3" borderId="31" xfId="0" applyFill="1" applyBorder="1" applyAlignment="1">
      <alignment horizontal="center" vertical="center" wrapText="1"/>
    </xf>
    <xf numFmtId="0" fontId="0" fillId="0" borderId="72" xfId="0" applyBorder="1" applyAlignment="1">
      <alignment horizontal="center" vertical="center" wrapText="1"/>
    </xf>
    <xf numFmtId="0" fontId="0" fillId="3" borderId="16" xfId="0" applyFill="1" applyBorder="1" applyAlignment="1">
      <alignment horizontal="center" vertical="center"/>
    </xf>
    <xf numFmtId="0" fontId="0" fillId="3" borderId="12" xfId="0" applyFill="1" applyBorder="1" applyAlignment="1">
      <alignment horizontal="center" vertical="center"/>
    </xf>
    <xf numFmtId="0" fontId="0" fillId="3" borderId="17" xfId="0" applyFill="1"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0" fillId="3" borderId="25" xfId="0" applyFill="1" applyBorder="1" applyAlignment="1">
      <alignment horizontal="center" vertical="center"/>
    </xf>
    <xf numFmtId="0" fontId="0" fillId="3" borderId="45" xfId="0" applyFill="1" applyBorder="1" applyAlignment="1">
      <alignment horizontal="center" vertical="center"/>
    </xf>
    <xf numFmtId="0" fontId="0" fillId="3" borderId="46" xfId="0" applyFill="1" applyBorder="1" applyAlignment="1">
      <alignment horizontal="center" vertical="center"/>
    </xf>
    <xf numFmtId="0" fontId="0" fillId="3" borderId="47" xfId="0" applyFill="1" applyBorder="1" applyAlignment="1">
      <alignment horizontal="center" vertical="center"/>
    </xf>
    <xf numFmtId="0" fontId="0" fillId="3" borderId="26" xfId="0" applyFill="1" applyBorder="1" applyAlignment="1">
      <alignment horizontal="center" wrapText="1"/>
    </xf>
    <xf numFmtId="0" fontId="0" fillId="3" borderId="43" xfId="0" applyFill="1" applyBorder="1" applyAlignment="1">
      <alignment horizontal="center" wrapText="1"/>
    </xf>
    <xf numFmtId="0" fontId="0" fillId="3" borderId="48" xfId="0" applyFill="1" applyBorder="1" applyAlignment="1">
      <alignment horizontal="center" wrapText="1"/>
    </xf>
    <xf numFmtId="0" fontId="0" fillId="3" borderId="49" xfId="0" applyFill="1" applyBorder="1" applyAlignment="1">
      <alignment horizontal="center" wrapText="1"/>
    </xf>
    <xf numFmtId="0" fontId="0" fillId="3" borderId="46" xfId="0" applyFill="1" applyBorder="1" applyAlignment="1">
      <alignment horizontal="center" wrapText="1"/>
    </xf>
    <xf numFmtId="0" fontId="0" fillId="3" borderId="50" xfId="0" applyFill="1" applyBorder="1" applyAlignment="1">
      <alignment horizontal="center" wrapText="1"/>
    </xf>
    <xf numFmtId="0" fontId="8" fillId="4" borderId="4" xfId="0" applyFont="1" applyFill="1" applyBorder="1" applyAlignment="1">
      <alignment horizontal="center"/>
    </xf>
    <xf numFmtId="0" fontId="8" fillId="4" borderId="5" xfId="0" applyFont="1" applyFill="1" applyBorder="1" applyAlignment="1">
      <alignment horizontal="center"/>
    </xf>
    <xf numFmtId="0" fontId="8" fillId="4" borderId="6" xfId="0" applyFont="1" applyFill="1" applyBorder="1" applyAlignment="1">
      <alignment horizontal="center"/>
    </xf>
    <xf numFmtId="0" fontId="0" fillId="2" borderId="13" xfId="0" applyFill="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43" xfId="0" applyFill="1" applyBorder="1" applyAlignment="1">
      <alignment horizontal="center" vertical="center" wrapText="1"/>
    </xf>
    <xf numFmtId="0" fontId="0" fillId="3" borderId="48" xfId="0" applyFill="1" applyBorder="1" applyAlignment="1">
      <alignment horizontal="center" vertical="center" wrapText="1"/>
    </xf>
    <xf numFmtId="0" fontId="0" fillId="3" borderId="51" xfId="0" applyFill="1" applyBorder="1" applyAlignment="1">
      <alignment horizontal="center" vertical="center" wrapText="1"/>
    </xf>
    <xf numFmtId="0" fontId="0" fillId="3" borderId="0" xfId="0" applyFill="1" applyAlignment="1">
      <alignment horizontal="center" vertical="center" wrapText="1"/>
    </xf>
    <xf numFmtId="0" fontId="0" fillId="3" borderId="8" xfId="0" applyFill="1" applyBorder="1" applyAlignment="1">
      <alignment horizontal="center" vertical="center" wrapText="1"/>
    </xf>
    <xf numFmtId="0" fontId="0" fillId="3" borderId="49"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50" xfId="0"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9" fillId="3" borderId="51"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8"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3" borderId="46"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0" fillId="3" borderId="13"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55" xfId="0" applyFill="1" applyBorder="1" applyAlignment="1">
      <alignment horizontal="center" vertical="center" wrapText="1"/>
    </xf>
    <xf numFmtId="0" fontId="0" fillId="3" borderId="54"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56" xfId="0"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45" xfId="0" applyFill="1" applyBorder="1" applyAlignment="1">
      <alignment horizontal="center" vertical="center" wrapText="1"/>
    </xf>
    <xf numFmtId="0" fontId="0" fillId="3" borderId="47"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30" xfId="0" applyFill="1" applyBorder="1" applyAlignment="1">
      <alignment horizontal="center" wrapText="1"/>
    </xf>
    <xf numFmtId="0" fontId="0" fillId="3" borderId="37" xfId="0" applyFill="1" applyBorder="1" applyAlignment="1">
      <alignment horizontal="center" wrapText="1"/>
    </xf>
    <xf numFmtId="0" fontId="0" fillId="3" borderId="38" xfId="0" applyFill="1" applyBorder="1" applyAlignment="1">
      <alignment horizontal="center" wrapText="1"/>
    </xf>
    <xf numFmtId="0" fontId="11" fillId="3" borderId="12"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72" xfId="0" applyFont="1" applyFill="1" applyBorder="1" applyAlignment="1">
      <alignment horizontal="center" vertical="center" wrapText="1"/>
    </xf>
    <xf numFmtId="0" fontId="0" fillId="3" borderId="7" xfId="0" applyFill="1" applyBorder="1" applyAlignment="1">
      <alignment horizontal="center" vertical="center" wrapText="1"/>
    </xf>
    <xf numFmtId="0" fontId="0" fillId="3" borderId="44" xfId="0"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3" borderId="34" xfId="0" applyFill="1" applyBorder="1" applyAlignment="1">
      <alignment horizontal="center"/>
    </xf>
    <xf numFmtId="0" fontId="0" fillId="3" borderId="35" xfId="0" applyFill="1" applyBorder="1" applyAlignment="1">
      <alignment horizontal="center"/>
    </xf>
    <xf numFmtId="0" fontId="0" fillId="3" borderId="23" xfId="0" applyFill="1" applyBorder="1" applyAlignment="1">
      <alignment horizontal="center"/>
    </xf>
    <xf numFmtId="0" fontId="3" fillId="5" borderId="4" xfId="0" applyFont="1" applyFill="1" applyBorder="1" applyAlignment="1">
      <alignment horizontal="center" wrapText="1"/>
    </xf>
    <xf numFmtId="0" fontId="3" fillId="5" borderId="5" xfId="0" applyFont="1" applyFill="1" applyBorder="1" applyAlignment="1">
      <alignment horizontal="center" wrapText="1"/>
    </xf>
    <xf numFmtId="0" fontId="3" fillId="5" borderId="6" xfId="0" applyFont="1" applyFill="1" applyBorder="1" applyAlignment="1">
      <alignment horizontal="center" wrapText="1"/>
    </xf>
    <xf numFmtId="0" fontId="3" fillId="5" borderId="9" xfId="0" applyFont="1" applyFill="1" applyBorder="1" applyAlignment="1">
      <alignment horizontal="center" wrapText="1"/>
    </xf>
    <xf numFmtId="0" fontId="3" fillId="5" borderId="10" xfId="0" applyFont="1" applyFill="1" applyBorder="1" applyAlignment="1">
      <alignment horizontal="center" wrapText="1"/>
    </xf>
    <xf numFmtId="0" fontId="3" fillId="5" borderId="11" xfId="0" applyFont="1" applyFill="1" applyBorder="1" applyAlignment="1">
      <alignment horizont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0" xfId="0" applyFill="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0" fillId="2" borderId="27" xfId="0" applyFill="1" applyBorder="1" applyAlignment="1">
      <alignment horizontal="center"/>
    </xf>
    <xf numFmtId="0" fontId="0" fillId="2" borderId="28" xfId="0" applyFill="1" applyBorder="1" applyAlignment="1">
      <alignment horizont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3" borderId="13" xfId="0" applyFill="1" applyBorder="1" applyAlignment="1">
      <alignment horizontal="center"/>
    </xf>
    <xf numFmtId="0" fontId="0" fillId="3" borderId="14" xfId="0" applyFill="1" applyBorder="1" applyAlignment="1">
      <alignment horizontal="center"/>
    </xf>
    <xf numFmtId="0" fontId="2" fillId="4" borderId="1" xfId="0" applyFont="1"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3" borderId="31" xfId="0" applyFill="1" applyBorder="1" applyAlignment="1">
      <alignment horizontal="center" vertical="center"/>
    </xf>
    <xf numFmtId="0" fontId="0" fillId="3" borderId="35" xfId="0" applyFill="1" applyBorder="1" applyAlignment="1">
      <alignment horizontal="center" vertical="center"/>
    </xf>
    <xf numFmtId="0" fontId="0" fillId="3" borderId="72" xfId="0" applyFill="1" applyBorder="1" applyAlignment="1">
      <alignment horizontal="center" vertical="center"/>
    </xf>
    <xf numFmtId="0" fontId="3" fillId="5" borderId="1" xfId="0" applyFont="1" applyFill="1" applyBorder="1" applyAlignment="1">
      <alignment horizont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5" xfId="0" applyFill="1" applyBorder="1" applyAlignment="1">
      <alignment horizontal="center"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6" xfId="0" applyFill="1" applyBorder="1" applyAlignment="1">
      <alignment horizontal="center" vertical="center" wrapText="1"/>
    </xf>
    <xf numFmtId="0" fontId="0" fillId="3" borderId="11" xfId="0" applyFill="1" applyBorder="1" applyAlignment="1">
      <alignment horizontal="center" vertical="center" wrapText="1"/>
    </xf>
    <xf numFmtId="0" fontId="9" fillId="3" borderId="12" xfId="0" applyFont="1" applyFill="1" applyBorder="1" applyAlignment="1">
      <alignment horizontal="left" vertical="center"/>
    </xf>
    <xf numFmtId="0" fontId="9" fillId="3" borderId="17" xfId="0" applyFont="1" applyFill="1" applyBorder="1" applyAlignment="1">
      <alignment horizontal="left" vertical="center"/>
    </xf>
    <xf numFmtId="0" fontId="9" fillId="3" borderId="7" xfId="0" applyFont="1" applyFill="1" applyBorder="1" applyAlignment="1">
      <alignment horizontal="left" wrapText="1" readingOrder="1"/>
    </xf>
    <xf numFmtId="0" fontId="9" fillId="3" borderId="0" xfId="0" applyFont="1" applyFill="1" applyAlignment="1">
      <alignment horizontal="left" wrapText="1" readingOrder="1"/>
    </xf>
    <xf numFmtId="0" fontId="9" fillId="3" borderId="8" xfId="0" applyFont="1" applyFill="1" applyBorder="1" applyAlignment="1">
      <alignment horizontal="left" wrapText="1" readingOrder="1"/>
    </xf>
    <xf numFmtId="0" fontId="10" fillId="3" borderId="45" xfId="0" applyFont="1" applyFill="1" applyBorder="1" applyAlignment="1">
      <alignment horizontal="center" wrapText="1" readingOrder="1"/>
    </xf>
    <xf numFmtId="0" fontId="10" fillId="3" borderId="46" xfId="0" applyFont="1" applyFill="1" applyBorder="1" applyAlignment="1">
      <alignment horizontal="center" wrapText="1" readingOrder="1"/>
    </xf>
    <xf numFmtId="0" fontId="10" fillId="3" borderId="50" xfId="0" applyFont="1" applyFill="1" applyBorder="1" applyAlignment="1">
      <alignment horizontal="center" wrapText="1" readingOrder="1"/>
    </xf>
    <xf numFmtId="0" fontId="2" fillId="3" borderId="7" xfId="0" applyFont="1" applyFill="1" applyBorder="1" applyAlignment="1">
      <alignment horizontal="left" vertical="center"/>
    </xf>
    <xf numFmtId="0" fontId="2" fillId="3" borderId="0" xfId="0" applyFont="1" applyFill="1" applyAlignment="1">
      <alignment horizontal="left" vertical="center"/>
    </xf>
    <xf numFmtId="0" fontId="2" fillId="3" borderId="8" xfId="0" applyFont="1" applyFill="1" applyBorder="1" applyAlignment="1">
      <alignment horizontal="left" vertical="center"/>
    </xf>
    <xf numFmtId="0" fontId="9" fillId="3" borderId="5"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9" fillId="3" borderId="13"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3" borderId="40"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9" fillId="3" borderId="41"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8" fillId="4" borderId="7"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9" fillId="3" borderId="16" xfId="0" applyFont="1" applyFill="1" applyBorder="1" applyAlignment="1">
      <alignment horizontal="center" vertical="top"/>
    </xf>
    <xf numFmtId="0" fontId="9" fillId="3" borderId="12" xfId="0" applyFont="1" applyFill="1" applyBorder="1" applyAlignment="1">
      <alignment horizontal="left" vertical="top" wrapText="1"/>
    </xf>
    <xf numFmtId="0" fontId="9" fillId="3" borderId="17" xfId="0" applyFont="1" applyFill="1" applyBorder="1" applyAlignment="1">
      <alignment horizontal="left" vertical="top" wrapText="1"/>
    </xf>
  </cellXfs>
  <cellStyles count="1">
    <cellStyle name="Normální" xfId="0" builtinId="0"/>
  </cellStyles>
  <dxfs count="2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7C80"/>
      <color rgb="FFCCECFF"/>
      <color rgb="FF99CCFF"/>
      <color rgb="FF6699FF"/>
      <color rgb="FF66FFFF"/>
      <color rgb="FF66CCFF"/>
      <color rgb="FF0099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105641</xdr:colOff>
      <xdr:row>4</xdr:row>
      <xdr:rowOff>0</xdr:rowOff>
    </xdr:from>
    <xdr:to>
      <xdr:col>4</xdr:col>
      <xdr:colOff>400136</xdr:colOff>
      <xdr:row>6</xdr:row>
      <xdr:rowOff>49934</xdr:rowOff>
    </xdr:to>
    <xdr:pic>
      <xdr:nvPicPr>
        <xdr:cNvPr id="4" name="Obrázek 3">
          <a:extLst>
            <a:ext uri="{FF2B5EF4-FFF2-40B4-BE49-F238E27FC236}">
              <a16:creationId xmlns:a16="http://schemas.microsoft.com/office/drawing/2014/main" id="{5032DB7D-2A1D-2E72-03D5-1D3A55F3A8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5641" y="924791"/>
          <a:ext cx="1931525" cy="42775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0</xdr:row>
      <xdr:rowOff>85725</xdr:rowOff>
    </xdr:from>
    <xdr:to>
      <xdr:col>4</xdr:col>
      <xdr:colOff>208280</xdr:colOff>
      <xdr:row>2</xdr:row>
      <xdr:rowOff>135255</xdr:rowOff>
    </xdr:to>
    <xdr:pic>
      <xdr:nvPicPr>
        <xdr:cNvPr id="2" name="Obrázek 1">
          <a:extLst>
            <a:ext uri="{FF2B5EF4-FFF2-40B4-BE49-F238E27FC236}">
              <a16:creationId xmlns:a16="http://schemas.microsoft.com/office/drawing/2014/main" id="{C3273018-65C4-4F0E-B23F-25B91C5A14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4775" y="85725"/>
          <a:ext cx="1943100" cy="43307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152400</xdr:colOff>
      <xdr:row>0</xdr:row>
      <xdr:rowOff>85725</xdr:rowOff>
    </xdr:from>
    <xdr:to>
      <xdr:col>4</xdr:col>
      <xdr:colOff>266700</xdr:colOff>
      <xdr:row>2</xdr:row>
      <xdr:rowOff>140970</xdr:rowOff>
    </xdr:to>
    <xdr:pic>
      <xdr:nvPicPr>
        <xdr:cNvPr id="2" name="Obrázek 1">
          <a:extLst>
            <a:ext uri="{FF2B5EF4-FFF2-40B4-BE49-F238E27FC236}">
              <a16:creationId xmlns:a16="http://schemas.microsoft.com/office/drawing/2014/main" id="{E8F3E641-8ED3-41CF-AB7D-95F43CDC9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92100" y="85725"/>
          <a:ext cx="1943100" cy="423545"/>
        </a:xfrm>
        <a:prstGeom prst="rect">
          <a:avLst/>
        </a:prstGeom>
        <a:noFill/>
        <a:ln>
          <a:noFill/>
        </a:ln>
      </xdr:spPr>
    </xdr:pic>
    <xdr:clientData/>
  </xdr:two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C6558-F67B-4B39-A34D-291059A2032E}">
  <dimension ref="B1:AG612"/>
  <sheetViews>
    <sheetView showGridLines="0" showRowColHeaders="0" tabSelected="1" zoomScale="85" zoomScaleNormal="85" workbookViewId="0">
      <pane ySplit="12" topLeftCell="A13" activePane="bottomLeft" state="frozen"/>
      <selection pane="bottomLeft" activeCell="O20" sqref="O20:S20"/>
    </sheetView>
  </sheetViews>
  <sheetFormatPr defaultColWidth="9.1796875" defaultRowHeight="14.5" x14ac:dyDescent="0.35"/>
  <cols>
    <col min="1" max="1" width="2.453125" customWidth="1"/>
    <col min="2" max="2" width="6.453125" bestFit="1" customWidth="1"/>
    <col min="9" max="9" width="18.54296875" customWidth="1"/>
    <col min="10" max="10" width="6.81640625" customWidth="1"/>
    <col min="11" max="11" width="13.7265625" customWidth="1"/>
    <col min="12" max="12" width="17.54296875" customWidth="1"/>
    <col min="13" max="13" width="6.81640625" customWidth="1"/>
    <col min="14" max="14" width="11.26953125" customWidth="1"/>
    <col min="15" max="15" width="24.453125" customWidth="1"/>
    <col min="16" max="16" width="22.81640625" customWidth="1"/>
    <col min="17" max="17" width="6.81640625" customWidth="1"/>
    <col min="18" max="18" width="18.81640625" customWidth="1"/>
    <col min="19" max="19" width="25.26953125" customWidth="1"/>
    <col min="20" max="20" width="5.26953125" customWidth="1"/>
    <col min="22" max="22" width="10.7265625" customWidth="1"/>
    <col min="23" max="23" width="12.7265625" customWidth="1"/>
    <col min="24" max="24" width="21.6328125" customWidth="1"/>
    <col min="25" max="25" width="11.6328125" customWidth="1"/>
    <col min="26" max="26" width="10.6328125" customWidth="1"/>
    <col min="31" max="31" width="11.81640625" hidden="1" customWidth="1"/>
    <col min="32" max="32" width="7.1796875" hidden="1" customWidth="1"/>
    <col min="33" max="33" width="9.1796875" hidden="1" customWidth="1"/>
  </cols>
  <sheetData>
    <row r="1" spans="2:32" ht="8.15" customHeight="1" x14ac:dyDescent="0.35"/>
    <row r="2" spans="2:32" s="8" customFormat="1" ht="16.149999999999999" customHeight="1" thickBot="1" x14ac:dyDescent="0.4">
      <c r="B2" s="162" t="s">
        <v>321</v>
      </c>
      <c r="C2" s="163"/>
      <c r="D2" s="163"/>
      <c r="E2" s="163"/>
      <c r="F2" s="163"/>
      <c r="G2" s="163"/>
      <c r="H2" s="163"/>
      <c r="I2" s="163"/>
      <c r="J2" s="163"/>
      <c r="K2" s="163"/>
      <c r="L2" s="163"/>
      <c r="M2" s="163"/>
      <c r="N2" s="163"/>
      <c r="O2" s="163"/>
      <c r="P2" s="163"/>
      <c r="Q2" s="163"/>
      <c r="R2" s="163"/>
      <c r="S2" s="163"/>
      <c r="T2" s="163"/>
      <c r="U2" s="163"/>
      <c r="V2" s="163"/>
      <c r="W2" s="163"/>
      <c r="X2" s="163"/>
      <c r="Y2" s="163"/>
      <c r="Z2" s="163"/>
    </row>
    <row r="3" spans="2:32" s="7" customFormat="1" ht="15" customHeight="1" x14ac:dyDescent="0.3">
      <c r="B3" s="38"/>
      <c r="C3" s="39"/>
      <c r="D3" s="39"/>
      <c r="E3" s="40"/>
      <c r="F3" s="182" t="s">
        <v>0</v>
      </c>
      <c r="G3" s="183"/>
      <c r="H3" s="183"/>
      <c r="I3" s="164"/>
      <c r="J3" s="165"/>
      <c r="K3" s="165"/>
      <c r="L3" s="165"/>
      <c r="M3" s="165"/>
      <c r="N3" s="165"/>
      <c r="O3" s="165"/>
      <c r="P3" s="165"/>
      <c r="Q3" s="165"/>
      <c r="R3" s="165"/>
      <c r="S3" s="165"/>
      <c r="T3" s="165"/>
      <c r="U3" s="165"/>
      <c r="V3" s="165"/>
      <c r="W3" s="165"/>
      <c r="X3" s="165"/>
      <c r="Y3" s="165"/>
      <c r="Z3" s="166"/>
      <c r="AF3" s="7" t="s">
        <v>1</v>
      </c>
    </row>
    <row r="4" spans="2:32" s="7" customFormat="1" ht="15" customHeight="1" x14ac:dyDescent="0.3">
      <c r="B4" s="38"/>
      <c r="C4" s="39"/>
      <c r="D4" s="39"/>
      <c r="E4" s="40"/>
      <c r="F4" s="184" t="s">
        <v>2</v>
      </c>
      <c r="G4" s="185"/>
      <c r="H4" s="185"/>
      <c r="I4" s="167"/>
      <c r="J4" s="168"/>
      <c r="K4" s="168"/>
      <c r="L4" s="168"/>
      <c r="M4" s="168"/>
      <c r="N4" s="168"/>
      <c r="O4" s="168"/>
      <c r="P4" s="168"/>
      <c r="Q4" s="168"/>
      <c r="R4" s="168"/>
      <c r="S4" s="168"/>
      <c r="T4" s="168"/>
      <c r="U4" s="168"/>
      <c r="V4" s="168"/>
      <c r="W4" s="168"/>
      <c r="X4" s="168"/>
      <c r="Y4" s="168"/>
      <c r="Z4" s="169"/>
      <c r="AF4" s="7" t="s">
        <v>3</v>
      </c>
    </row>
    <row r="5" spans="2:32" s="7" customFormat="1" ht="15" customHeight="1" x14ac:dyDescent="0.3">
      <c r="B5" s="38"/>
      <c r="C5" s="39"/>
      <c r="D5" s="39"/>
      <c r="E5" s="40"/>
      <c r="F5" s="184" t="s">
        <v>4</v>
      </c>
      <c r="G5" s="185"/>
      <c r="H5" s="185"/>
      <c r="I5" s="167"/>
      <c r="J5" s="168"/>
      <c r="K5" s="168"/>
      <c r="L5" s="168"/>
      <c r="M5" s="168"/>
      <c r="N5" s="168"/>
      <c r="O5" s="168"/>
      <c r="P5" s="168"/>
      <c r="Q5" s="168"/>
      <c r="R5" s="168"/>
      <c r="S5" s="168"/>
      <c r="T5" s="168"/>
      <c r="U5" s="168"/>
      <c r="V5" s="168"/>
      <c r="W5" s="168"/>
      <c r="X5" s="168"/>
      <c r="Y5" s="168"/>
      <c r="Z5" s="169"/>
      <c r="AF5" s="7" t="s">
        <v>5</v>
      </c>
    </row>
    <row r="6" spans="2:32" s="7" customFormat="1" ht="15" customHeight="1" x14ac:dyDescent="0.3">
      <c r="B6" s="38"/>
      <c r="C6" s="39"/>
      <c r="D6" s="39"/>
      <c r="E6" s="40"/>
      <c r="F6" s="184" t="s">
        <v>6</v>
      </c>
      <c r="G6" s="185"/>
      <c r="H6" s="185"/>
      <c r="I6" s="167"/>
      <c r="J6" s="168"/>
      <c r="K6" s="168"/>
      <c r="L6" s="168"/>
      <c r="M6" s="168"/>
      <c r="N6" s="168"/>
      <c r="O6" s="168"/>
      <c r="P6" s="168"/>
      <c r="Q6" s="168"/>
      <c r="R6" s="168"/>
      <c r="S6" s="168"/>
      <c r="T6" s="168"/>
      <c r="U6" s="168"/>
      <c r="V6" s="168"/>
      <c r="W6" s="168"/>
      <c r="X6" s="168"/>
      <c r="Y6" s="168"/>
      <c r="Z6" s="169"/>
      <c r="AE6" s="7" t="s">
        <v>7</v>
      </c>
      <c r="AF6" s="7">
        <v>1.3380000000000001</v>
      </c>
    </row>
    <row r="7" spans="2:32" s="7" customFormat="1" ht="15.75" customHeight="1" thickBot="1" x14ac:dyDescent="0.35">
      <c r="B7" s="38"/>
      <c r="C7" s="39"/>
      <c r="D7" s="39"/>
      <c r="E7" s="40"/>
      <c r="F7" s="15" t="s">
        <v>8</v>
      </c>
      <c r="G7" s="16"/>
      <c r="H7" s="17"/>
      <c r="I7" s="170"/>
      <c r="J7" s="171"/>
      <c r="K7" s="171"/>
      <c r="L7" s="171"/>
      <c r="M7" s="171"/>
      <c r="N7" s="171"/>
      <c r="O7" s="171"/>
      <c r="P7" s="171"/>
      <c r="Q7" s="171"/>
      <c r="R7" s="171"/>
      <c r="S7" s="171"/>
      <c r="T7" s="171"/>
      <c r="U7" s="171"/>
      <c r="V7" s="171"/>
      <c r="W7" s="171"/>
      <c r="X7" s="171"/>
      <c r="Y7" s="171"/>
      <c r="Z7" s="172"/>
      <c r="AE7" s="7" t="s">
        <v>9</v>
      </c>
      <c r="AF7" s="7">
        <v>1.0900000000000001</v>
      </c>
    </row>
    <row r="8" spans="2:32" s="7" customFormat="1" ht="15.75" customHeight="1" x14ac:dyDescent="0.3">
      <c r="B8" s="38"/>
      <c r="C8" s="39"/>
      <c r="D8" s="39"/>
      <c r="E8" s="40"/>
      <c r="F8" s="228" t="s">
        <v>10</v>
      </c>
      <c r="G8" s="229"/>
      <c r="H8" s="229"/>
      <c r="I8" s="229"/>
      <c r="J8" s="229"/>
      <c r="K8" s="229"/>
      <c r="L8" s="229"/>
      <c r="M8" s="229"/>
      <c r="N8" s="230"/>
      <c r="O8" s="31" t="s">
        <v>11</v>
      </c>
      <c r="P8" s="28"/>
      <c r="Q8" s="226" t="s">
        <v>12</v>
      </c>
      <c r="R8" s="226"/>
      <c r="S8" s="33"/>
      <c r="T8" s="222" t="s">
        <v>13</v>
      </c>
      <c r="U8" s="222"/>
      <c r="V8" s="222"/>
      <c r="W8" s="223"/>
      <c r="X8" s="32" t="s">
        <v>11</v>
      </c>
      <c r="Y8" s="220" t="s">
        <v>12</v>
      </c>
      <c r="Z8" s="221"/>
    </row>
    <row r="9" spans="2:32" ht="18" customHeight="1" thickBot="1" x14ac:dyDescent="0.4">
      <c r="B9" s="41"/>
      <c r="C9" s="42"/>
      <c r="D9" s="42"/>
      <c r="E9" s="43"/>
      <c r="F9" s="231"/>
      <c r="G9" s="232"/>
      <c r="H9" s="232"/>
      <c r="I9" s="232"/>
      <c r="J9" s="232"/>
      <c r="K9" s="232"/>
      <c r="L9" s="232"/>
      <c r="M9" s="232"/>
      <c r="N9" s="233"/>
      <c r="O9" s="35">
        <f>SUM(O15,O18,O21,O24,O27,O30,O33,O36,O39,O42,O45,O48,O51,O54,O57,O60,O63,O66,O69,O72,O75,O78,O81,O84,O87,O90,O93,O96,O99,O102,O105,O108,O111,O114,O117,O120,O123,O126,O129,O132,O135,O138,O141,O144,O147,O150,O153,O156,O159,O162,O165,O168,O171,O174,O177,O180,O183,O186,O189,O192,O195,O198,O201,O204,O207,O210,O213,O216,O219,O222,O225,O228,O231,O234,O237,O240,O243,O246,O249,O252,O255,O258,O261,O264,O267,O270,O273,O276,O279,O282,O285,O288,O291,O294,O297,O300,O303,O306,O309,O312,O315,O318,O321,O324,O327,O330,O333,O336,O339,O342,O345,O348,O351,O354,O357,O360,O363,O366,O369,O372,O375,O378,O381,O384,O387,O390,O393,O396,O399,O402,O405,O408,O411,O414,O417,O420,O423,O426,O429,O432,O435,O438,O441,O444,O447,O450,O453,O456,O459,O462,O465,O468,O471,O474,O477,O480,O483,O486,O489,O492,O495,O498,O501,O504,O507,O510,O513,O516,O519,O522,O525,O528,O531,O534,O537,O540,O543,O546,O549,O552,O555,O558,O561,O564,O567,O570,O573,O576,O579,O582,O585,O588,O591,O594,O597,O600,O603,O606,O609,O612)</f>
        <v>0</v>
      </c>
      <c r="P9" s="29"/>
      <c r="Q9" s="227">
        <f>SUM(Q15,Q18,Q21,Q24,Q27,Q30,Q33,Q36,Q39,Q42,Q45,Q48,Q51,Q54,Q57,Q60,Q63,Q66,Q69,Q72,Q75,Q78,Q81,Q84,Q87,Q90,Q93,Q96,Q99,Q102,Q105,Q108,Q111,Q114,Q117,Q120,Q123,Q126,Q129,Q132,Q135,Q138,Q141,Q144,Q147,Q150,Q153,Q156,Q159,Q162,Q165,Q168,Q171,Q174,Q177,Q180,Q183,Q186,Q189,Q192,Q195,Q198,Q201,Q204,Q207,Q210,Q213,Q216,Q219,Q222,Q225,Q228,Q231,Q234,Q237,Q240,Q243,Q246,Q249,Q252,Q255,Q258,Q261,Q264,Q267,Q270,Q273,Q276,Q279,Q282,Q285,Q288,Q291,Q294,Q297,Q300,Q303,Q306,Q309,Q312,Q315,Q318,Q321,Q324,Q327,Q330,Q333,Q336,Q339,Q342,Q345,Q348,Q351,Q354,Q357,Q360,Q363,Q366,Q369,Q372,Q375,Q378,Q381,Q384,Q387,Q390,Q393,Q396,Q399,Q402,Q405,Q408,Q411,Q414,Q417,Q420,Q423,Q426,Q429,Q432,Q435,Q438,Q441,Q444,Q447,Q450,Q453,Q456,Q459,Q462,Q465,Q468,Q471,Q474,Q477,Q480,Q483,Q486,Q489,Q492,Q495,Q498,Q501,Q504,Q507,Q510,Q513,Q516,Q519,Q522,Q525,Q528,Q531,Q534,Q537,Q540,Q543,Q546,Q549,Q552,Q555,Q558,Q561,Q564,Q567,Q570,Q573,Q576,Q579,Q582,Q585,Q588,Q591,Q594,Q597,Q600,Q603,Q606,Q609,Q612)</f>
        <v>0</v>
      </c>
      <c r="R9" s="227"/>
      <c r="S9" s="34"/>
      <c r="T9" s="224"/>
      <c r="U9" s="224"/>
      <c r="V9" s="224"/>
      <c r="W9" s="225"/>
      <c r="X9" s="36">
        <f>SUM(X13:X610)</f>
        <v>0</v>
      </c>
      <c r="Y9" s="218">
        <f>SUM(Y13:Y610)</f>
        <v>0</v>
      </c>
      <c r="Z9" s="219"/>
    </row>
    <row r="10" spans="2:32" s="7" customFormat="1" ht="82.5" customHeight="1" x14ac:dyDescent="0.3">
      <c r="B10" s="192" t="s">
        <v>14</v>
      </c>
      <c r="C10" s="209" t="s">
        <v>25</v>
      </c>
      <c r="D10" s="210"/>
      <c r="E10" s="211"/>
      <c r="F10" s="186" t="s">
        <v>16</v>
      </c>
      <c r="G10" s="187"/>
      <c r="H10" s="188"/>
      <c r="I10" s="239" t="s">
        <v>17</v>
      </c>
      <c r="J10" s="240"/>
      <c r="K10" s="241"/>
      <c r="L10" s="30" t="s">
        <v>18</v>
      </c>
      <c r="M10" s="240" t="s">
        <v>19</v>
      </c>
      <c r="N10" s="188"/>
      <c r="O10" s="200" t="s">
        <v>20</v>
      </c>
      <c r="P10" s="201"/>
      <c r="Q10" s="202"/>
      <c r="R10" s="202"/>
      <c r="S10" s="203"/>
      <c r="T10" s="234" t="s">
        <v>21</v>
      </c>
      <c r="U10" s="235"/>
      <c r="V10" s="235"/>
      <c r="W10" s="236"/>
      <c r="X10" s="180" t="s">
        <v>22</v>
      </c>
      <c r="Y10" s="173" t="s">
        <v>23</v>
      </c>
      <c r="Z10" s="174"/>
    </row>
    <row r="11" spans="2:32" s="7" customFormat="1" ht="54.75" customHeight="1" x14ac:dyDescent="0.3">
      <c r="B11" s="193"/>
      <c r="C11" s="212"/>
      <c r="D11" s="213"/>
      <c r="E11" s="214"/>
      <c r="F11" s="189" t="s">
        <v>24</v>
      </c>
      <c r="G11" s="190"/>
      <c r="H11" s="191"/>
      <c r="I11" s="242" t="s">
        <v>312</v>
      </c>
      <c r="J11" s="243"/>
      <c r="K11" s="244"/>
      <c r="L11" s="246" t="s">
        <v>26</v>
      </c>
      <c r="M11" s="190"/>
      <c r="N11" s="191"/>
      <c r="O11" s="204" t="s">
        <v>27</v>
      </c>
      <c r="P11" s="205"/>
      <c r="Q11" s="205"/>
      <c r="R11" s="205"/>
      <c r="S11" s="206"/>
      <c r="T11" s="235"/>
      <c r="U11" s="235"/>
      <c r="V11" s="235"/>
      <c r="W11" s="236"/>
      <c r="X11" s="180"/>
      <c r="Y11" s="173"/>
      <c r="Z11" s="174"/>
    </row>
    <row r="12" spans="2:32" s="7" customFormat="1" ht="46.5" customHeight="1" thickBot="1" x14ac:dyDescent="0.35">
      <c r="B12" s="194"/>
      <c r="C12" s="215" t="s">
        <v>15</v>
      </c>
      <c r="D12" s="216"/>
      <c r="E12" s="217"/>
      <c r="F12" s="207" t="s">
        <v>28</v>
      </c>
      <c r="G12" s="177"/>
      <c r="H12" s="208"/>
      <c r="I12" s="245" t="s">
        <v>29</v>
      </c>
      <c r="J12" s="177"/>
      <c r="K12" s="208"/>
      <c r="L12" s="13" t="s">
        <v>30</v>
      </c>
      <c r="M12" s="177" t="s">
        <v>31</v>
      </c>
      <c r="N12" s="177"/>
      <c r="O12" s="21" t="s">
        <v>32</v>
      </c>
      <c r="P12" s="13" t="s">
        <v>33</v>
      </c>
      <c r="Q12" s="178" t="s">
        <v>34</v>
      </c>
      <c r="R12" s="179"/>
      <c r="S12" s="13" t="s">
        <v>35</v>
      </c>
      <c r="T12" s="237"/>
      <c r="U12" s="237"/>
      <c r="V12" s="237"/>
      <c r="W12" s="238"/>
      <c r="X12" s="181"/>
      <c r="Y12" s="175"/>
      <c r="Z12" s="176"/>
      <c r="AE12" s="9"/>
    </row>
    <row r="13" spans="2:32" s="7" customFormat="1" ht="12.65" customHeight="1" x14ac:dyDescent="0.3">
      <c r="B13" s="195" t="s">
        <v>36</v>
      </c>
      <c r="C13" s="145"/>
      <c r="D13" s="146"/>
      <c r="E13" s="147"/>
      <c r="F13" s="119"/>
      <c r="G13" s="120"/>
      <c r="H13" s="121"/>
      <c r="I13" s="122"/>
      <c r="J13" s="123"/>
      <c r="K13" s="124"/>
      <c r="L13" s="12"/>
      <c r="M13" s="125"/>
      <c r="N13" s="126"/>
      <c r="O13" s="68"/>
      <c r="P13" s="69"/>
      <c r="Q13" s="69"/>
      <c r="R13" s="69"/>
      <c r="S13" s="70"/>
      <c r="T13" s="127"/>
      <c r="U13" s="127"/>
      <c r="V13" s="127"/>
      <c r="W13" s="128"/>
      <c r="X13" s="94" t="str">
        <f>IF(AND(F14&lt;&gt;"",F15&lt;&gt;"",I13&lt;&gt;"",I14&lt;&gt;"",I15&lt;&gt;"",L13&lt;&gt;"",L14&lt;&gt;"",O13&lt;&gt;"",F13&lt;&gt;"",C13&lt;&gt;""),MIN(IF(I15=$AF$3,(F13*F14*F15*1.1*$AF$6+O14)*L15,IF(I15=$AF$4,(F13*F14*F15*1.1*$AF$7+O14)*L15,IF(I15=$AF$5,(F13*F14*F15*1.1+O14)*L15+P15,""))),O15,F13*I14*$AF$6*L15+O14),IF(AND(F14="",F15="",I13="",I14="",I15="",L13="",L14="",O13="",F13="",C13="",O14=""),"","Doplňte prázdná pole"))</f>
        <v/>
      </c>
      <c r="Y13" s="97" t="str">
        <f>IF(AND(F14&lt;&gt;"",F15&lt;&gt;"",I13&lt;&gt;"",I14&lt;&gt;"",I15&lt;&gt;"",L13&lt;&gt;"",L14&lt;&gt;"",O13&lt;&gt;"",F13&lt;&gt;"",C13&lt;&gt;""),MIN(IF(I15=$AF$3,(F13*F14*F15*1.1*$AF$6+O14)*M15,IF(I15=$AF$4,(F13*F14*F15*1.1*$AF$7+O14)*M15,IF(I15=$AF$5,(F13*F14*F15*1.1+O14)*M15+S15,""))),Q15,F13*I14*$AF$6*M15+O14),IF(AND(F14="",F15="",I13="",I14="",I15="",L13="",L14="",O13="",F13="",C13="",O14=""),"","Doplňte prázdná pole"))</f>
        <v/>
      </c>
      <c r="Z13" s="98"/>
    </row>
    <row r="14" spans="2:32" s="7" customFormat="1" ht="12.65" customHeight="1" thickBot="1" x14ac:dyDescent="0.35">
      <c r="B14" s="196"/>
      <c r="C14" s="148"/>
      <c r="D14" s="149"/>
      <c r="E14" s="150"/>
      <c r="F14" s="133"/>
      <c r="G14" s="134"/>
      <c r="H14" s="134"/>
      <c r="I14" s="135"/>
      <c r="J14" s="135"/>
      <c r="K14" s="135"/>
      <c r="L14" s="136"/>
      <c r="M14" s="137"/>
      <c r="N14" s="138"/>
      <c r="O14" s="71"/>
      <c r="P14" s="72"/>
      <c r="Q14" s="73"/>
      <c r="R14" s="73"/>
      <c r="S14" s="74"/>
      <c r="T14" s="129"/>
      <c r="U14" s="129"/>
      <c r="V14" s="129"/>
      <c r="W14" s="130"/>
      <c r="X14" s="95"/>
      <c r="Y14" s="99"/>
      <c r="Z14" s="100"/>
    </row>
    <row r="15" spans="2:32" s="7" customFormat="1" ht="15" customHeight="1" thickBot="1" x14ac:dyDescent="0.35">
      <c r="B15" s="118"/>
      <c r="C15" s="151"/>
      <c r="D15" s="152"/>
      <c r="E15" s="153"/>
      <c r="F15" s="139"/>
      <c r="G15" s="140"/>
      <c r="H15" s="141"/>
      <c r="I15" s="142"/>
      <c r="J15" s="143"/>
      <c r="K15" s="144"/>
      <c r="L15" s="11" t="str">
        <f>IF(OR(L13="",L14=""),"",ROUND(L13/L14,4))</f>
        <v/>
      </c>
      <c r="M15" s="115" t="str">
        <f>IF(OR(M13="",L14=""),"",ROUND(M13/L14,4))</f>
        <v/>
      </c>
      <c r="N15" s="115"/>
      <c r="O15" s="22" t="str">
        <f>IF(OR(L13="",L14=""),"",IF(I15=$AF$3,(O13*$AF$6+O14)*L15,IF(I15=$AF$4,(O13*$AF$7+O14)*L15,IF(I15=$AF$5,(O13+O14)*L15+P15,""))))</f>
        <v/>
      </c>
      <c r="P15" s="23"/>
      <c r="Q15" s="75" t="str">
        <f>IF(OR(L13="",L14=""),"",IF(I15=$AF$3,(O13*$AF$6+O14)*M15,IF(I15=$AF$4,(O13*$AF$7+O14)*M15,IF(I15=$AF$5,(O13+O14)*M15+S15,""))))</f>
        <v/>
      </c>
      <c r="R15" s="76"/>
      <c r="S15" s="24"/>
      <c r="T15" s="131"/>
      <c r="U15" s="131"/>
      <c r="V15" s="131"/>
      <c r="W15" s="132"/>
      <c r="X15" s="96"/>
      <c r="Y15" s="101"/>
      <c r="Z15" s="102"/>
    </row>
    <row r="16" spans="2:32" s="7" customFormat="1" ht="12.65" customHeight="1" x14ac:dyDescent="0.3">
      <c r="B16" s="77" t="s">
        <v>37</v>
      </c>
      <c r="C16" s="44"/>
      <c r="D16" s="45"/>
      <c r="E16" s="46"/>
      <c r="F16" s="80"/>
      <c r="G16" s="81"/>
      <c r="H16" s="82"/>
      <c r="I16" s="83"/>
      <c r="J16" s="84"/>
      <c r="K16" s="85"/>
      <c r="L16" s="14"/>
      <c r="M16" s="86"/>
      <c r="N16" s="87"/>
      <c r="O16" s="62"/>
      <c r="P16" s="63"/>
      <c r="Q16" s="63"/>
      <c r="R16" s="63"/>
      <c r="S16" s="64"/>
      <c r="T16" s="88"/>
      <c r="U16" s="88"/>
      <c r="V16" s="88"/>
      <c r="W16" s="89"/>
      <c r="X16" s="94" t="str">
        <f t="shared" ref="X16" si="0">IF(AND(F17&lt;&gt;"",F18&lt;&gt;"",I16&lt;&gt;"",I17&lt;&gt;"",I18&lt;&gt;"",L16&lt;&gt;"",L17&lt;&gt;"",O16&lt;&gt;"",F16&lt;&gt;"",C16&lt;&gt;""),MIN(IF(I18=$AF$3,(F16*F17*F18*1.1*$AF$6+O17)*L18,IF(I18=$AF$4,(F16*F17*F18*1.1*$AF$7+O17)*L18,IF(I18=$AF$5,(F16*F17*F18*1.1+O17)*L18+P18,""))),O18,F16*I17*$AF$6*L18+O17),IF(AND(F17="",F18="",I16="",I17="",I18="",L16="",L17="",O16="",F16="",C16="",O17=""),"","Doplňte prázdná pole"))</f>
        <v/>
      </c>
      <c r="Y16" s="97" t="str">
        <f>IF(AND(F17&lt;&gt;"",F18&lt;&gt;"",I16&lt;&gt;"",I17&lt;&gt;"",I18&lt;&gt;"",L16&lt;&gt;"",L17&lt;&gt;"",O16&lt;&gt;"",F16&lt;&gt;"",C16&lt;&gt;""),MIN(IF(I18=$AF$3,(F16*F17*F18*1.1*$AF$6+O17)*M18,IF(I18=$AF$4,(F16*F17*F18*1.1*$AF$7+O17)*M18,IF(I18=$AF$5,(F16*F17*F18*1.1+O17)*M18+S18,""))),Q18,F16*I17*$AF$6*M18+O17),IF(AND(F17="",F18="",I16="",I17="",I18="",L16="",L17="",O16="",F16="",C16="",O17=""),"","Doplňte prázdná pole"))</f>
        <v/>
      </c>
      <c r="Z16" s="98"/>
    </row>
    <row r="17" spans="2:26" s="7" customFormat="1" ht="12.65" customHeight="1" thickBot="1" x14ac:dyDescent="0.35">
      <c r="B17" s="78"/>
      <c r="C17" s="47"/>
      <c r="D17" s="48"/>
      <c r="E17" s="49"/>
      <c r="F17" s="103"/>
      <c r="G17" s="104"/>
      <c r="H17" s="104"/>
      <c r="I17" s="105"/>
      <c r="J17" s="105"/>
      <c r="K17" s="105"/>
      <c r="L17" s="106"/>
      <c r="M17" s="107"/>
      <c r="N17" s="108"/>
      <c r="O17" s="65"/>
      <c r="P17" s="66"/>
      <c r="Q17" s="66"/>
      <c r="R17" s="66"/>
      <c r="S17" s="67"/>
      <c r="T17" s="90"/>
      <c r="U17" s="90"/>
      <c r="V17" s="90"/>
      <c r="W17" s="91"/>
      <c r="X17" s="95"/>
      <c r="Y17" s="99"/>
      <c r="Z17" s="100"/>
    </row>
    <row r="18" spans="2:26" s="7" customFormat="1" ht="12.65" customHeight="1" thickBot="1" x14ac:dyDescent="0.35">
      <c r="B18" s="79"/>
      <c r="C18" s="159"/>
      <c r="D18" s="160"/>
      <c r="E18" s="161"/>
      <c r="F18" s="109"/>
      <c r="G18" s="110"/>
      <c r="H18" s="111"/>
      <c r="I18" s="112"/>
      <c r="J18" s="113"/>
      <c r="K18" s="114"/>
      <c r="L18" s="11" t="str">
        <f>IF(OR(L16="",L17=""),"",ROUND(L16/L17,4))</f>
        <v/>
      </c>
      <c r="M18" s="115" t="str">
        <f>IF(OR(M16="",L17=""),"",ROUND(M16/L17,4))</f>
        <v/>
      </c>
      <c r="N18" s="115"/>
      <c r="O18" s="22" t="str">
        <f>IF(OR(L16="",L17=""),"",IF(I18=$AF$3,(O16*$AF$6+O17)*L18,IF(I18=$AF$4,(O16*$AF$7+O17)*L18,IF(I18=$AF$5,(O16+O17)*L18+P18,""))))</f>
        <v/>
      </c>
      <c r="P18" s="26"/>
      <c r="Q18" s="75" t="str">
        <f>IF(OR(L16="",L17=""),"",IF(I18=$AF$3,(O16*$AF$6+O17)*M18,IF(I18=$AF$4,(O16*$AF$7+O17)*M18,IF(I18=$AF$5,(O16+O17)*M18+S18,""))))</f>
        <v/>
      </c>
      <c r="R18" s="76"/>
      <c r="S18" s="25"/>
      <c r="T18" s="92"/>
      <c r="U18" s="92"/>
      <c r="V18" s="92"/>
      <c r="W18" s="93"/>
      <c r="X18" s="96"/>
      <c r="Y18" s="101"/>
      <c r="Z18" s="102"/>
    </row>
    <row r="19" spans="2:26" s="7" customFormat="1" ht="12.65" customHeight="1" x14ac:dyDescent="0.3">
      <c r="B19" s="116" t="s">
        <v>38</v>
      </c>
      <c r="C19" s="53"/>
      <c r="D19" s="54"/>
      <c r="E19" s="55"/>
      <c r="F19" s="119"/>
      <c r="G19" s="120"/>
      <c r="H19" s="121"/>
      <c r="I19" s="122"/>
      <c r="J19" s="123"/>
      <c r="K19" s="124"/>
      <c r="L19" s="12"/>
      <c r="M19" s="125"/>
      <c r="N19" s="126"/>
      <c r="O19" s="68"/>
      <c r="P19" s="69"/>
      <c r="Q19" s="69"/>
      <c r="R19" s="69"/>
      <c r="S19" s="70"/>
      <c r="T19" s="127"/>
      <c r="U19" s="127"/>
      <c r="V19" s="127"/>
      <c r="W19" s="128"/>
      <c r="X19" s="94" t="str">
        <f>IF(AND(F20&lt;&gt;"",F21&lt;&gt;"",I19&lt;&gt;"",I20&lt;&gt;"",I21&lt;&gt;"",L19&lt;&gt;"",L20&lt;&gt;"",O19&lt;&gt;"",F19&lt;&gt;"",C19&lt;&gt;""),MIN(IF(I21=$AF$3,(F19*F20*F21*1.1*$AF$6+O20)*L21,IF(I21=$AF$4,(F19*F20*F21*1.1*$AF$7+O20)*L21,IF(I21=$AF$5,(F19*F20*F21*1.1+O20)*L21+P21,""))),O21,F19*I20*$AF$6*L21+O20),IF(AND(F20="",F21="",I19="",I20="",I21="",L19="",L20="",O19="",F19="",C19="",O20=""),"","Doplňte prázdná pole"))</f>
        <v/>
      </c>
      <c r="Y19" s="97" t="str">
        <f t="shared" ref="Y19" si="1">IF(AND(F20&lt;&gt;"",F21&lt;&gt;"",I19&lt;&gt;"",I20&lt;&gt;"",I21&lt;&gt;"",L19&lt;&gt;"",L20&lt;&gt;"",O19&lt;&gt;"",F19&lt;&gt;"",C19&lt;&gt;""),MIN(IF(I21=$AF$3,(F19*F20*F21*1.1*$AF$6+O20)*M21,IF(I21=$AF$4,(F19*F20*F21*1.1*$AF$7+O20)*M21,IF(I21=$AF$5,(F19*F20*F21*1.1+O20)*M21+S21,""))),Q21,F19*I20*$AF$6*M21+O20),IF(AND(F20="",F21="",I19="",I20="",I21="",L19="",L20="",O19="",F19="",C19="",O20=""),"","Doplňte prázdná pole"))</f>
        <v/>
      </c>
      <c r="Z19" s="98"/>
    </row>
    <row r="20" spans="2:26" s="7" customFormat="1" ht="12.65" customHeight="1" thickBot="1" x14ac:dyDescent="0.35">
      <c r="B20" s="117"/>
      <c r="C20" s="56"/>
      <c r="D20" s="57"/>
      <c r="E20" s="58"/>
      <c r="F20" s="133"/>
      <c r="G20" s="134"/>
      <c r="H20" s="134"/>
      <c r="I20" s="135"/>
      <c r="J20" s="135"/>
      <c r="K20" s="135"/>
      <c r="L20" s="136"/>
      <c r="M20" s="137"/>
      <c r="N20" s="138"/>
      <c r="O20" s="71"/>
      <c r="P20" s="72"/>
      <c r="Q20" s="73"/>
      <c r="R20" s="73"/>
      <c r="S20" s="74"/>
      <c r="T20" s="129"/>
      <c r="U20" s="129"/>
      <c r="V20" s="129"/>
      <c r="W20" s="130"/>
      <c r="X20" s="95"/>
      <c r="Y20" s="99"/>
      <c r="Z20" s="100"/>
    </row>
    <row r="21" spans="2:26" s="7" customFormat="1" ht="12.65" customHeight="1" thickBot="1" x14ac:dyDescent="0.35">
      <c r="B21" s="118"/>
      <c r="C21" s="156"/>
      <c r="D21" s="157"/>
      <c r="E21" s="158"/>
      <c r="F21" s="139"/>
      <c r="G21" s="140"/>
      <c r="H21" s="141"/>
      <c r="I21" s="142"/>
      <c r="J21" s="143"/>
      <c r="K21" s="144"/>
      <c r="L21" s="11" t="str">
        <f>IF(OR(L19="",L20=""),"",ROUND(L19/L20,4))</f>
        <v/>
      </c>
      <c r="M21" s="115" t="str">
        <f>IF(OR(M19="",L20=""),"",ROUND(M19/L20,4))</f>
        <v/>
      </c>
      <c r="N21" s="115"/>
      <c r="O21" s="22" t="str">
        <f>IF(OR(L19="",L20=""),"",IF(I21=$AF$3,(O19*$AF$6+O20)*L21,IF(I21=$AF$4,(O19*$AF$7+O20)*L21,IF(I21=$AF$5,(O19+O20)*L21+P21,""))))</f>
        <v/>
      </c>
      <c r="P21" s="23"/>
      <c r="Q21" s="75" t="str">
        <f>IF(OR(L19="",L20=""),"",IF(I21=$AF$3,(O19*$AF$6+O20)*M21,IF(I21=$AF$4,(O19*$AF$7+O20)*M21,IF(I21=$AF$5,(O19+O20)*M21+S21,""))))</f>
        <v/>
      </c>
      <c r="R21" s="76"/>
      <c r="S21" s="24"/>
      <c r="T21" s="131"/>
      <c r="U21" s="131"/>
      <c r="V21" s="131"/>
      <c r="W21" s="132"/>
      <c r="X21" s="96"/>
      <c r="Y21" s="101"/>
      <c r="Z21" s="102"/>
    </row>
    <row r="22" spans="2:26" s="7" customFormat="1" ht="12.65" customHeight="1" x14ac:dyDescent="0.3">
      <c r="B22" s="77" t="s">
        <v>39</v>
      </c>
      <c r="C22" s="44"/>
      <c r="D22" s="45"/>
      <c r="E22" s="46"/>
      <c r="F22" s="80"/>
      <c r="G22" s="81"/>
      <c r="H22" s="82"/>
      <c r="I22" s="83"/>
      <c r="J22" s="84"/>
      <c r="K22" s="85"/>
      <c r="L22" s="14"/>
      <c r="M22" s="86"/>
      <c r="N22" s="87"/>
      <c r="O22" s="62"/>
      <c r="P22" s="63"/>
      <c r="Q22" s="63"/>
      <c r="R22" s="63"/>
      <c r="S22" s="64"/>
      <c r="T22" s="88"/>
      <c r="U22" s="88"/>
      <c r="V22" s="88"/>
      <c r="W22" s="89"/>
      <c r="X22" s="94" t="str">
        <f t="shared" ref="X22" si="2">IF(AND(F23&lt;&gt;"",F24&lt;&gt;"",I22&lt;&gt;"",I23&lt;&gt;"",I24&lt;&gt;"",L22&lt;&gt;"",L23&lt;&gt;"",O22&lt;&gt;"",F22&lt;&gt;"",C22&lt;&gt;""),MIN(IF(I24=$AF$3,(F22*F23*F24*1.1*$AF$6+O23)*L24,IF(I24=$AF$4,(F22*F23*F24*1.1*$AF$7+O23)*L24,IF(I24=$AF$5,(F22*F23*F24*1.1+O23)*L24+P24,""))),O24,F22*I23*$AF$6*L24+O23),IF(AND(F23="",F24="",I22="",I23="",I24="",L22="",L23="",O22="",F22="",C22="",O23=""),"","Doplňte prázdná pole"))</f>
        <v/>
      </c>
      <c r="Y22" s="97" t="str">
        <f>IF(AND(F23&lt;&gt;"",F24&lt;&gt;"",I22&lt;&gt;"",I23&lt;&gt;"",I24&lt;&gt;"",L22&lt;&gt;"",L23&lt;&gt;"",O22&lt;&gt;"",F22&lt;&gt;"",C22&lt;&gt;""),MIN(IF(I24=$AF$3,(F22*F23*F24*1.1*$AF$6+O23)*M24,IF(I24=$AF$4,(F22*F23*F24*1.1*$AF$7+O23)*M24,IF(I24=$AF$5,(F22*F23*F24*1.1+O23)*M24+S24,""))),Q24,F22*I23*$AF$6*M24+O23),IF(AND(F23="",F24="",I22="",I23="",I24="",L22="",L23="",O22="",F22="",C22="",O23=""),"","Doplňte prázdná pole"))</f>
        <v/>
      </c>
      <c r="Z22" s="98"/>
    </row>
    <row r="23" spans="2:26" s="7" customFormat="1" ht="12.65" customHeight="1" thickBot="1" x14ac:dyDescent="0.35">
      <c r="B23" s="78"/>
      <c r="C23" s="47"/>
      <c r="D23" s="48"/>
      <c r="E23" s="49"/>
      <c r="F23" s="103"/>
      <c r="G23" s="104"/>
      <c r="H23" s="104"/>
      <c r="I23" s="105"/>
      <c r="J23" s="105"/>
      <c r="K23" s="105"/>
      <c r="L23" s="106"/>
      <c r="M23" s="107"/>
      <c r="N23" s="108"/>
      <c r="O23" s="65"/>
      <c r="P23" s="66"/>
      <c r="Q23" s="66"/>
      <c r="R23" s="66"/>
      <c r="S23" s="67"/>
      <c r="T23" s="90"/>
      <c r="U23" s="90"/>
      <c r="V23" s="90"/>
      <c r="W23" s="91"/>
      <c r="X23" s="95"/>
      <c r="Y23" s="99"/>
      <c r="Z23" s="100"/>
    </row>
    <row r="24" spans="2:26" s="7" customFormat="1" ht="12.65" customHeight="1" thickBot="1" x14ac:dyDescent="0.35">
      <c r="B24" s="79"/>
      <c r="C24" s="50"/>
      <c r="D24" s="51"/>
      <c r="E24" s="52"/>
      <c r="F24" s="109"/>
      <c r="G24" s="110"/>
      <c r="H24" s="111"/>
      <c r="I24" s="112"/>
      <c r="J24" s="113"/>
      <c r="K24" s="114"/>
      <c r="L24" s="11" t="str">
        <f>IF(OR(L22="",L23=""),"",ROUND(L22/L23,4))</f>
        <v/>
      </c>
      <c r="M24" s="115" t="str">
        <f>IF(OR(M22="",L23=""),"",ROUND(M22/L23,4))</f>
        <v/>
      </c>
      <c r="N24" s="115"/>
      <c r="O24" s="22" t="str">
        <f>IF(OR(L22="",L23=""),"",IF(I24=$AF$3,(O22*$AF$6+O23)*L24,IF(I24=$AF$4,(O22*$AF$7+O23)*L24,IF(I24=$AF$5,(O22+O23)*L24+P24,""))))</f>
        <v/>
      </c>
      <c r="P24" s="26"/>
      <c r="Q24" s="75" t="str">
        <f>IF(OR(L22="",L23=""),"",IF(I24=$AF$3,(O22*$AF$6+O23)*M24,IF(I24=$AF$4,(O22*$AF$7+O23)*M24,IF(I24=$AF$5,(O22+O23)*M24+S24,""))))</f>
        <v/>
      </c>
      <c r="R24" s="76"/>
      <c r="S24" s="25"/>
      <c r="T24" s="92"/>
      <c r="U24" s="92"/>
      <c r="V24" s="92"/>
      <c r="W24" s="93"/>
      <c r="X24" s="96"/>
      <c r="Y24" s="101"/>
      <c r="Z24" s="102"/>
    </row>
    <row r="25" spans="2:26" s="7" customFormat="1" ht="12.65" customHeight="1" x14ac:dyDescent="0.3">
      <c r="B25" s="116" t="s">
        <v>40</v>
      </c>
      <c r="C25" s="53"/>
      <c r="D25" s="54"/>
      <c r="E25" s="55"/>
      <c r="F25" s="119"/>
      <c r="G25" s="120"/>
      <c r="H25" s="121"/>
      <c r="I25" s="122"/>
      <c r="J25" s="123"/>
      <c r="K25" s="124"/>
      <c r="L25" s="12"/>
      <c r="M25" s="125"/>
      <c r="N25" s="126"/>
      <c r="O25" s="68"/>
      <c r="P25" s="69"/>
      <c r="Q25" s="69"/>
      <c r="R25" s="69"/>
      <c r="S25" s="70"/>
      <c r="T25" s="127"/>
      <c r="U25" s="127"/>
      <c r="V25" s="127"/>
      <c r="W25" s="128"/>
      <c r="X25" s="94" t="str">
        <f t="shared" ref="X25" si="3">IF(AND(F26&lt;&gt;"",F27&lt;&gt;"",I25&lt;&gt;"",I26&lt;&gt;"",I27&lt;&gt;"",L25&lt;&gt;"",L26&lt;&gt;"",O25&lt;&gt;"",F25&lt;&gt;"",C25&lt;&gt;""),MIN(IF(I27=$AF$3,(F25*F26*F27*1.1*$AF$6+O26)*L27,IF(I27=$AF$4,(F25*F26*F27*1.1*$AF$7+O26)*L27,IF(I27=$AF$5,(F25*F26*F27*1.1+O26)*L27+P27,""))),O27,F25*I26*$AF$6*L27+O26),IF(AND(F26="",F27="",I25="",I26="",I27="",L25="",L26="",O25="",F25="",C25="",O26=""),"","Doplňte prázdná pole"))</f>
        <v/>
      </c>
      <c r="Y25" s="97" t="str">
        <f t="shared" ref="Y25" si="4">IF(AND(F26&lt;&gt;"",F27&lt;&gt;"",I25&lt;&gt;"",I26&lt;&gt;"",I27&lt;&gt;"",L25&lt;&gt;"",L26&lt;&gt;"",O25&lt;&gt;"",F25&lt;&gt;"",C25&lt;&gt;""),MIN(IF(I27=$AF$3,(F25*F26*F27*1.1*$AF$6+O26)*M27,IF(I27=$AF$4,(F25*F26*F27*1.1*$AF$7+O26)*M27,IF(I27=$AF$5,(F25*F26*F27*1.1+O26)*M27+S27,""))),Q27,F25*I26*$AF$6*M27+O26),IF(AND(F26="",F27="",I25="",I26="",I27="",L25="",L26="",O25="",F25="",C25="",O26=""),"","Doplňte prázdná pole"))</f>
        <v/>
      </c>
      <c r="Z25" s="98"/>
    </row>
    <row r="26" spans="2:26" s="7" customFormat="1" ht="12.65" customHeight="1" thickBot="1" x14ac:dyDescent="0.35">
      <c r="B26" s="117"/>
      <c r="C26" s="56"/>
      <c r="D26" s="57"/>
      <c r="E26" s="58"/>
      <c r="F26" s="133"/>
      <c r="G26" s="134"/>
      <c r="H26" s="134"/>
      <c r="I26" s="135"/>
      <c r="J26" s="135"/>
      <c r="K26" s="135"/>
      <c r="L26" s="136"/>
      <c r="M26" s="137"/>
      <c r="N26" s="138"/>
      <c r="O26" s="71"/>
      <c r="P26" s="72"/>
      <c r="Q26" s="73"/>
      <c r="R26" s="73"/>
      <c r="S26" s="74"/>
      <c r="T26" s="129"/>
      <c r="U26" s="129"/>
      <c r="V26" s="129"/>
      <c r="W26" s="130"/>
      <c r="X26" s="95"/>
      <c r="Y26" s="99"/>
      <c r="Z26" s="100"/>
    </row>
    <row r="27" spans="2:26" s="7" customFormat="1" ht="12.65" customHeight="1" thickBot="1" x14ac:dyDescent="0.35">
      <c r="B27" s="118"/>
      <c r="C27" s="59"/>
      <c r="D27" s="60"/>
      <c r="E27" s="61"/>
      <c r="F27" s="139"/>
      <c r="G27" s="140"/>
      <c r="H27" s="141"/>
      <c r="I27" s="142"/>
      <c r="J27" s="143"/>
      <c r="K27" s="144"/>
      <c r="L27" s="11" t="str">
        <f>IF(OR(L25="",L26=""),"",ROUND(L25/L26,4))</f>
        <v/>
      </c>
      <c r="M27" s="115" t="str">
        <f>IF(OR(M25="",L26=""),"",ROUND(M25/L26,4))</f>
        <v/>
      </c>
      <c r="N27" s="115"/>
      <c r="O27" s="22" t="str">
        <f>IF(OR(L25="",L26=""),"",IF(I27=$AF$3,(O25*$AF$6+O26)*L27,IF(I27=$AF$4,(O25*$AF$7+O26)*L27,IF(I27=$AF$5,(O25+O26)*L27+P27,""))))</f>
        <v/>
      </c>
      <c r="P27" s="23"/>
      <c r="Q27" s="75" t="str">
        <f>IF(OR(L25="",L26=""),"",IF(I27=$AF$3,(O25*$AF$6+O26)*M27,IF(I27=$AF$4,(O25*$AF$7+O26)*M27,IF(I27=$AF$5,(O25+O26)*M27+S27,""))))</f>
        <v/>
      </c>
      <c r="R27" s="76"/>
      <c r="S27" s="24"/>
      <c r="T27" s="131"/>
      <c r="U27" s="131"/>
      <c r="V27" s="131"/>
      <c r="W27" s="132"/>
      <c r="X27" s="96"/>
      <c r="Y27" s="101"/>
      <c r="Z27" s="102"/>
    </row>
    <row r="28" spans="2:26" s="7" customFormat="1" ht="12.65" customHeight="1" x14ac:dyDescent="0.3">
      <c r="B28" s="77" t="s">
        <v>41</v>
      </c>
      <c r="C28" s="44"/>
      <c r="D28" s="45"/>
      <c r="E28" s="46"/>
      <c r="F28" s="80"/>
      <c r="G28" s="81"/>
      <c r="H28" s="82"/>
      <c r="I28" s="83"/>
      <c r="J28" s="84"/>
      <c r="K28" s="85"/>
      <c r="L28" s="14"/>
      <c r="M28" s="86"/>
      <c r="N28" s="87"/>
      <c r="O28" s="62"/>
      <c r="P28" s="63"/>
      <c r="Q28" s="63"/>
      <c r="R28" s="63"/>
      <c r="S28" s="64"/>
      <c r="T28" s="88"/>
      <c r="U28" s="88"/>
      <c r="V28" s="88"/>
      <c r="W28" s="89"/>
      <c r="X28" s="94" t="str">
        <f t="shared" ref="X28" si="5">IF(AND(F29&lt;&gt;"",F30&lt;&gt;"",I28&lt;&gt;"",I29&lt;&gt;"",I30&lt;&gt;"",L28&lt;&gt;"",L29&lt;&gt;"",O28&lt;&gt;"",F28&lt;&gt;"",C28&lt;&gt;""),MIN(IF(I30=$AF$3,(F28*F29*F30*1.1*$AF$6+O29)*L30,IF(I30=$AF$4,(F28*F29*F30*1.1*$AF$7+O29)*L30,IF(I30=$AF$5,(F28*F29*F30*1.1+O29)*L30+P30,""))),O30,F28*I29*$AF$6*L30+O29),IF(AND(F29="",F30="",I28="",I29="",I30="",L28="",L29="",O28="",F28="",C28="",O29=""),"","Doplňte prázdná pole"))</f>
        <v/>
      </c>
      <c r="Y28" s="97" t="str">
        <f t="shared" ref="Y28" si="6">IF(AND(F29&lt;&gt;"",F30&lt;&gt;"",I28&lt;&gt;"",I29&lt;&gt;"",I30&lt;&gt;"",L28&lt;&gt;"",L29&lt;&gt;"",O28&lt;&gt;"",F28&lt;&gt;"",C28&lt;&gt;""),MIN(IF(I30=$AF$3,(F28*F29*F30*1.1*$AF$6+O29)*M30,IF(I30=$AF$4,(F28*F29*F30*1.1*$AF$7+O29)*M30,IF(I30=$AF$5,(F28*F29*F30*1.1+O29)*M30+S30,""))),Q30,F28*I29*$AF$6*M30+O29),IF(AND(F29="",F30="",I28="",I29="",I30="",L28="",L29="",O28="",F28="",C28="",O29=""),"","Doplňte prázdná pole"))</f>
        <v/>
      </c>
      <c r="Z28" s="98"/>
    </row>
    <row r="29" spans="2:26" s="7" customFormat="1" ht="12.65" customHeight="1" thickBot="1" x14ac:dyDescent="0.35">
      <c r="B29" s="78"/>
      <c r="C29" s="47"/>
      <c r="D29" s="48"/>
      <c r="E29" s="49"/>
      <c r="F29" s="103"/>
      <c r="G29" s="104"/>
      <c r="H29" s="104"/>
      <c r="I29" s="105"/>
      <c r="J29" s="105"/>
      <c r="K29" s="105"/>
      <c r="L29" s="106"/>
      <c r="M29" s="107"/>
      <c r="N29" s="108"/>
      <c r="O29" s="65"/>
      <c r="P29" s="66"/>
      <c r="Q29" s="66"/>
      <c r="R29" s="66"/>
      <c r="S29" s="67"/>
      <c r="T29" s="90"/>
      <c r="U29" s="90"/>
      <c r="V29" s="90"/>
      <c r="W29" s="91"/>
      <c r="X29" s="95"/>
      <c r="Y29" s="99"/>
      <c r="Z29" s="100"/>
    </row>
    <row r="30" spans="2:26" s="7" customFormat="1" ht="12.65" customHeight="1" thickBot="1" x14ac:dyDescent="0.35">
      <c r="B30" s="79"/>
      <c r="C30" s="154"/>
      <c r="D30" s="113"/>
      <c r="E30" s="155"/>
      <c r="F30" s="109"/>
      <c r="G30" s="110"/>
      <c r="H30" s="111"/>
      <c r="I30" s="112"/>
      <c r="J30" s="113"/>
      <c r="K30" s="114"/>
      <c r="L30" s="11" t="str">
        <f>IF(OR(L28="",L29=""),"",ROUND(L28/L29,4))</f>
        <v/>
      </c>
      <c r="M30" s="115" t="str">
        <f>IF(OR(M28="",L29=""),"",ROUND(M28/L29,4))</f>
        <v/>
      </c>
      <c r="N30" s="115"/>
      <c r="O30" s="22" t="str">
        <f>IF(OR(L28="",L29=""),"",IF(I30=$AF$3,(O28*$AF$6+O29)*L30,IF(I30=$AF$4,(O28*$AF$7+O29)*L30,IF(I30=$AF$5,(O28+O29)*L30+P30,""))))</f>
        <v/>
      </c>
      <c r="P30" s="26"/>
      <c r="Q30" s="75" t="str">
        <f>IF(OR(L28="",L29=""),"",IF(I30=$AF$3,(O28*$AF$6+O29)*M30,IF(I30=$AF$4,(O28*$AF$7+O29)*M30,IF(I30=$AF$5,(O28+O29)*M30+S30,""))))</f>
        <v/>
      </c>
      <c r="R30" s="76"/>
      <c r="S30" s="25"/>
      <c r="T30" s="92"/>
      <c r="U30" s="92"/>
      <c r="V30" s="92"/>
      <c r="W30" s="93"/>
      <c r="X30" s="96"/>
      <c r="Y30" s="101"/>
      <c r="Z30" s="102"/>
    </row>
    <row r="31" spans="2:26" s="7" customFormat="1" ht="12.65" customHeight="1" x14ac:dyDescent="0.3">
      <c r="B31" s="116" t="s">
        <v>42</v>
      </c>
      <c r="C31" s="145"/>
      <c r="D31" s="146"/>
      <c r="E31" s="147"/>
      <c r="F31" s="119"/>
      <c r="G31" s="120"/>
      <c r="H31" s="121"/>
      <c r="I31" s="122"/>
      <c r="J31" s="123"/>
      <c r="K31" s="124"/>
      <c r="L31" s="12"/>
      <c r="M31" s="125"/>
      <c r="N31" s="126"/>
      <c r="O31" s="68"/>
      <c r="P31" s="69"/>
      <c r="Q31" s="69"/>
      <c r="R31" s="69"/>
      <c r="S31" s="70"/>
      <c r="T31" s="127"/>
      <c r="U31" s="127"/>
      <c r="V31" s="127"/>
      <c r="W31" s="128"/>
      <c r="X31" s="94" t="str">
        <f t="shared" ref="X31" si="7">IF(AND(F32&lt;&gt;"",F33&lt;&gt;"",I31&lt;&gt;"",I32&lt;&gt;"",I33&lt;&gt;"",L31&lt;&gt;"",L32&lt;&gt;"",O31&lt;&gt;"",F31&lt;&gt;"",C31&lt;&gt;""),MIN(IF(I33=$AF$3,(F31*F32*F33*1.1*$AF$6+O32)*L33,IF(I33=$AF$4,(F31*F32*F33*1.1*$AF$7+O32)*L33,IF(I33=$AF$5,(F31*F32*F33*1.1+O32)*L33+P33,""))),O33,F31*I32*$AF$6*L33+O32),IF(AND(F32="",F33="",I31="",I32="",I33="",L31="",L32="",O31="",F31="",C31="",O32=""),"","Doplňte prázdná pole"))</f>
        <v/>
      </c>
      <c r="Y31" s="97" t="str">
        <f t="shared" ref="Y31" si="8">IF(AND(F32&lt;&gt;"",F33&lt;&gt;"",I31&lt;&gt;"",I32&lt;&gt;"",I33&lt;&gt;"",L31&lt;&gt;"",L32&lt;&gt;"",O31&lt;&gt;"",F31&lt;&gt;"",C31&lt;&gt;""),MIN(IF(I33=$AF$3,(F31*F32*F33*1.1*$AF$6+O32)*M33,IF(I33=$AF$4,(F31*F32*F33*1.1*$AF$7+O32)*M33,IF(I33=$AF$5,(F31*F32*F33*1.1+O32)*M33+S33,""))),Q33,F31*I32*$AF$6*M33+O32),IF(AND(F32="",F33="",I31="",I32="",I33="",L31="",L32="",O31="",F31="",C31="",O32=""),"","Doplňte prázdná pole"))</f>
        <v/>
      </c>
      <c r="Z31" s="98"/>
    </row>
    <row r="32" spans="2:26" s="7" customFormat="1" ht="12.65" customHeight="1" thickBot="1" x14ac:dyDescent="0.35">
      <c r="B32" s="117"/>
      <c r="C32" s="148"/>
      <c r="D32" s="149"/>
      <c r="E32" s="150"/>
      <c r="F32" s="133"/>
      <c r="G32" s="134"/>
      <c r="H32" s="134"/>
      <c r="I32" s="135"/>
      <c r="J32" s="135"/>
      <c r="K32" s="135"/>
      <c r="L32" s="136"/>
      <c r="M32" s="137"/>
      <c r="N32" s="138"/>
      <c r="O32" s="71"/>
      <c r="P32" s="72"/>
      <c r="Q32" s="73"/>
      <c r="R32" s="73"/>
      <c r="S32" s="74"/>
      <c r="T32" s="129"/>
      <c r="U32" s="129"/>
      <c r="V32" s="129"/>
      <c r="W32" s="130"/>
      <c r="X32" s="95"/>
      <c r="Y32" s="99"/>
      <c r="Z32" s="100"/>
    </row>
    <row r="33" spans="2:26" s="7" customFormat="1" ht="12.65" customHeight="1" thickBot="1" x14ac:dyDescent="0.35">
      <c r="B33" s="118"/>
      <c r="C33" s="151"/>
      <c r="D33" s="152"/>
      <c r="E33" s="153"/>
      <c r="F33" s="139"/>
      <c r="G33" s="140"/>
      <c r="H33" s="141"/>
      <c r="I33" s="142"/>
      <c r="J33" s="143"/>
      <c r="K33" s="144"/>
      <c r="L33" s="11" t="str">
        <f>IF(OR(L31="",L32=""),"",ROUND(L31/L32,4))</f>
        <v/>
      </c>
      <c r="M33" s="115" t="str">
        <f>IF(OR(M31="",L32=""),"",ROUND(M31/L32,4))</f>
        <v/>
      </c>
      <c r="N33" s="115"/>
      <c r="O33" s="22" t="str">
        <f>IF(OR(L31="",L32=""),"",IF(I33=$AF$3,(O31*$AF$6+O32)*L33,IF(I33=$AF$4,(O31*$AF$7+O32)*L33,IF(I33=$AF$5,(O31+O32)*L33+P33,""))))</f>
        <v/>
      </c>
      <c r="P33" s="23"/>
      <c r="Q33" s="75" t="str">
        <f>IF(OR(L31="",L32=""),"",IF(I33=$AF$3,(O31*$AF$6+O32)*M33,IF(I33=$AF$4,(O31*$AF$7+O32)*M33,IF(I33=$AF$5,(O31+O32)*M33+S33,""))))</f>
        <v/>
      </c>
      <c r="R33" s="76"/>
      <c r="S33" s="24"/>
      <c r="T33" s="131"/>
      <c r="U33" s="131"/>
      <c r="V33" s="131"/>
      <c r="W33" s="132"/>
      <c r="X33" s="96"/>
      <c r="Y33" s="101"/>
      <c r="Z33" s="102"/>
    </row>
    <row r="34" spans="2:26" s="7" customFormat="1" ht="12.65" customHeight="1" x14ac:dyDescent="0.3">
      <c r="B34" s="77" t="s">
        <v>43</v>
      </c>
      <c r="C34" s="44"/>
      <c r="D34" s="45"/>
      <c r="E34" s="46"/>
      <c r="F34" s="80"/>
      <c r="G34" s="81"/>
      <c r="H34" s="82"/>
      <c r="I34" s="83"/>
      <c r="J34" s="84"/>
      <c r="K34" s="85"/>
      <c r="L34" s="14"/>
      <c r="M34" s="86"/>
      <c r="N34" s="87"/>
      <c r="O34" s="62"/>
      <c r="P34" s="63"/>
      <c r="Q34" s="63"/>
      <c r="R34" s="63"/>
      <c r="S34" s="64"/>
      <c r="T34" s="88"/>
      <c r="U34" s="88"/>
      <c r="V34" s="88"/>
      <c r="W34" s="89"/>
      <c r="X34" s="94" t="str">
        <f t="shared" ref="X34" si="9">IF(AND(F35&lt;&gt;"",F36&lt;&gt;"",I34&lt;&gt;"",I35&lt;&gt;"",I36&lt;&gt;"",L34&lt;&gt;"",L35&lt;&gt;"",O34&lt;&gt;"",F34&lt;&gt;"",C34&lt;&gt;""),MIN(IF(I36=$AF$3,(F34*F35*F36*1.1*$AF$6+O35)*L36,IF(I36=$AF$4,(F34*F35*F36*1.1*$AF$7+O35)*L36,IF(I36=$AF$5,(F34*F35*F36*1.1+O35)*L36+P36,""))),O36,F34*I35*$AF$6*L36+O35),IF(AND(F35="",F36="",I34="",I35="",I36="",L34="",L35="",O34="",F34="",C34="",O35=""),"","Doplňte prázdná pole"))</f>
        <v/>
      </c>
      <c r="Y34" s="97" t="str">
        <f t="shared" ref="Y34" si="10">IF(AND(F35&lt;&gt;"",F36&lt;&gt;"",I34&lt;&gt;"",I35&lt;&gt;"",I36&lt;&gt;"",L34&lt;&gt;"",L35&lt;&gt;"",O34&lt;&gt;"",F34&lt;&gt;"",C34&lt;&gt;""),MIN(IF(I36=$AF$3,(F34*F35*F36*1.1*$AF$6+O35)*M36,IF(I36=$AF$4,(F34*F35*F36*1.1*$AF$7+O35)*M36,IF(I36=$AF$5,(F34*F35*F36*1.1+O35)*M36+S36,""))),Q36,F34*I35*$AF$6*M36+O35),IF(AND(F35="",F36="",I34="",I35="",I36="",L34="",L35="",O34="",F34="",C34="",O35=""),"","Doplňte prázdná pole"))</f>
        <v/>
      </c>
      <c r="Z34" s="98"/>
    </row>
    <row r="35" spans="2:26" s="7" customFormat="1" ht="12.65" customHeight="1" thickBot="1" x14ac:dyDescent="0.35">
      <c r="B35" s="78"/>
      <c r="C35" s="47"/>
      <c r="D35" s="48"/>
      <c r="E35" s="49"/>
      <c r="F35" s="103"/>
      <c r="G35" s="104"/>
      <c r="H35" s="104"/>
      <c r="I35" s="105"/>
      <c r="J35" s="105"/>
      <c r="K35" s="105"/>
      <c r="L35" s="106"/>
      <c r="M35" s="107"/>
      <c r="N35" s="108"/>
      <c r="O35" s="65"/>
      <c r="P35" s="66"/>
      <c r="Q35" s="66"/>
      <c r="R35" s="66"/>
      <c r="S35" s="67"/>
      <c r="T35" s="90"/>
      <c r="U35" s="90"/>
      <c r="V35" s="90"/>
      <c r="W35" s="91"/>
      <c r="X35" s="95"/>
      <c r="Y35" s="99"/>
      <c r="Z35" s="100"/>
    </row>
    <row r="36" spans="2:26" s="7" customFormat="1" ht="12.65" customHeight="1" thickBot="1" x14ac:dyDescent="0.35">
      <c r="B36" s="79"/>
      <c r="C36" s="50"/>
      <c r="D36" s="51"/>
      <c r="E36" s="52"/>
      <c r="F36" s="109"/>
      <c r="G36" s="110"/>
      <c r="H36" s="111"/>
      <c r="I36" s="112"/>
      <c r="J36" s="113"/>
      <c r="K36" s="114"/>
      <c r="L36" s="11" t="str">
        <f>IF(OR(L34="",L35=""),"",ROUND(L34/L35,4))</f>
        <v/>
      </c>
      <c r="M36" s="115" t="str">
        <f>IF(OR(M34="",L35=""),"",ROUND(M34/L35,4))</f>
        <v/>
      </c>
      <c r="N36" s="115"/>
      <c r="O36" s="22" t="str">
        <f>IF(OR(L34="",L35=""),"",IF(I36=$AF$3,(O34*$AF$6+O35)*L36,IF(I36=$AF$4,(O34*$AF$7+O35)*L36,IF(I36=$AF$5,(O34+O35)*L36+P36,""))))</f>
        <v/>
      </c>
      <c r="P36" s="26"/>
      <c r="Q36" s="75" t="str">
        <f>IF(OR(L34="",L35=""),"",IF(I36=$AF$3,(O34*$AF$6+O35)*M36,IF(I36=$AF$4,(O34*$AF$7+O35)*M36,IF(I36=$AF$5,(O34+O35)*M36+S36,""))))</f>
        <v/>
      </c>
      <c r="R36" s="76"/>
      <c r="S36" s="25"/>
      <c r="T36" s="92"/>
      <c r="U36" s="92"/>
      <c r="V36" s="92"/>
      <c r="W36" s="93"/>
      <c r="X36" s="96"/>
      <c r="Y36" s="101"/>
      <c r="Z36" s="102"/>
    </row>
    <row r="37" spans="2:26" s="7" customFormat="1" ht="12.65" customHeight="1" x14ac:dyDescent="0.3">
      <c r="B37" s="116" t="s">
        <v>44</v>
      </c>
      <c r="C37" s="53"/>
      <c r="D37" s="54"/>
      <c r="E37" s="55"/>
      <c r="F37" s="119"/>
      <c r="G37" s="120"/>
      <c r="H37" s="121"/>
      <c r="I37" s="122"/>
      <c r="J37" s="123"/>
      <c r="K37" s="124"/>
      <c r="L37" s="12"/>
      <c r="M37" s="125"/>
      <c r="N37" s="126"/>
      <c r="O37" s="68"/>
      <c r="P37" s="69"/>
      <c r="Q37" s="69"/>
      <c r="R37" s="69"/>
      <c r="S37" s="70"/>
      <c r="T37" s="127"/>
      <c r="U37" s="127"/>
      <c r="V37" s="127"/>
      <c r="W37" s="128"/>
      <c r="X37" s="94" t="str">
        <f t="shared" ref="X37" si="11">IF(AND(F38&lt;&gt;"",F39&lt;&gt;"",I37&lt;&gt;"",I38&lt;&gt;"",I39&lt;&gt;"",L37&lt;&gt;"",L38&lt;&gt;"",O37&lt;&gt;"",F37&lt;&gt;"",C37&lt;&gt;""),MIN(IF(I39=$AF$3,(F37*F38*F39*1.1*$AF$6+O38)*L39,IF(I39=$AF$4,(F37*F38*F39*1.1*$AF$7+O38)*L39,IF(I39=$AF$5,(F37*F38*F39*1.1+O38)*L39+P39,""))),O39,F37*I38*$AF$6*L39+O38),IF(AND(F38="",F39="",I37="",I38="",I39="",L37="",L38="",O37="",F37="",C37="",O38=""),"","Doplňte prázdná pole"))</f>
        <v/>
      </c>
      <c r="Y37" s="97" t="str">
        <f t="shared" ref="Y37" si="12">IF(AND(F38&lt;&gt;"",F39&lt;&gt;"",I37&lt;&gt;"",I38&lt;&gt;"",I39&lt;&gt;"",L37&lt;&gt;"",L38&lt;&gt;"",O37&lt;&gt;"",F37&lt;&gt;"",C37&lt;&gt;""),MIN(IF(I39=$AF$3,(F37*F38*F39*1.1*$AF$6+O38)*M39,IF(I39=$AF$4,(F37*F38*F39*1.1*$AF$7+O38)*M39,IF(I39=$AF$5,(F37*F38*F39*1.1+O38)*M39+S39,""))),Q39,F37*I38*$AF$6*M39+O38),IF(AND(F38="",F39="",I37="",I38="",I39="",L37="",L38="",O37="",F37="",C37="",O38=""),"","Doplňte prázdná pole"))</f>
        <v/>
      </c>
      <c r="Z37" s="98"/>
    </row>
    <row r="38" spans="2:26" s="7" customFormat="1" ht="12.65" customHeight="1" thickBot="1" x14ac:dyDescent="0.35">
      <c r="B38" s="117"/>
      <c r="C38" s="56"/>
      <c r="D38" s="57"/>
      <c r="E38" s="58"/>
      <c r="F38" s="133"/>
      <c r="G38" s="134"/>
      <c r="H38" s="134"/>
      <c r="I38" s="135"/>
      <c r="J38" s="135"/>
      <c r="K38" s="135"/>
      <c r="L38" s="136"/>
      <c r="M38" s="137"/>
      <c r="N38" s="138"/>
      <c r="O38" s="71"/>
      <c r="P38" s="72"/>
      <c r="Q38" s="73"/>
      <c r="R38" s="73"/>
      <c r="S38" s="74"/>
      <c r="T38" s="129"/>
      <c r="U38" s="129"/>
      <c r="V38" s="129"/>
      <c r="W38" s="130"/>
      <c r="X38" s="95"/>
      <c r="Y38" s="99"/>
      <c r="Z38" s="100"/>
    </row>
    <row r="39" spans="2:26" s="7" customFormat="1" ht="12.65" customHeight="1" thickBot="1" x14ac:dyDescent="0.35">
      <c r="B39" s="118"/>
      <c r="C39" s="59"/>
      <c r="D39" s="60"/>
      <c r="E39" s="61"/>
      <c r="F39" s="139"/>
      <c r="G39" s="140"/>
      <c r="H39" s="141"/>
      <c r="I39" s="142"/>
      <c r="J39" s="143"/>
      <c r="K39" s="144"/>
      <c r="L39" s="11" t="str">
        <f>IF(OR(L37="",L38=""),"",ROUND(L37/L38,4))</f>
        <v/>
      </c>
      <c r="M39" s="115" t="str">
        <f>IF(OR(M37="",L38=""),"",ROUND(M37/L38,4))</f>
        <v/>
      </c>
      <c r="N39" s="115"/>
      <c r="O39" s="22" t="str">
        <f>IF(OR(L37="",L38=""),"",IF(I39=$AF$3,(O37*$AF$6+O38)*L39,IF(I39=$AF$4,(O37*$AF$7+O38)*L39,IF(I39=$AF$5,(O37+O38)*L39+P39,""))))</f>
        <v/>
      </c>
      <c r="P39" s="23"/>
      <c r="Q39" s="75" t="str">
        <f>IF(OR(L37="",L38=""),"",IF(I39=$AF$3,(O37*$AF$6+O38)*M39,IF(I39=$AF$4,(O37*$AF$7+O38)*M39,IF(I39=$AF$5,(O37+O38)*M39+S39,""))))</f>
        <v/>
      </c>
      <c r="R39" s="76"/>
      <c r="S39" s="24"/>
      <c r="T39" s="131"/>
      <c r="U39" s="131"/>
      <c r="V39" s="131"/>
      <c r="W39" s="132"/>
      <c r="X39" s="96"/>
      <c r="Y39" s="101"/>
      <c r="Z39" s="102"/>
    </row>
    <row r="40" spans="2:26" s="7" customFormat="1" ht="12.65" customHeight="1" x14ac:dyDescent="0.3">
      <c r="B40" s="77" t="s">
        <v>45</v>
      </c>
      <c r="C40" s="44"/>
      <c r="D40" s="45"/>
      <c r="E40" s="46"/>
      <c r="F40" s="80"/>
      <c r="G40" s="81"/>
      <c r="H40" s="82"/>
      <c r="I40" s="83"/>
      <c r="J40" s="84"/>
      <c r="K40" s="85"/>
      <c r="L40" s="14"/>
      <c r="M40" s="86"/>
      <c r="N40" s="87"/>
      <c r="O40" s="62"/>
      <c r="P40" s="63"/>
      <c r="Q40" s="63"/>
      <c r="R40" s="63"/>
      <c r="S40" s="64"/>
      <c r="T40" s="88"/>
      <c r="U40" s="88"/>
      <c r="V40" s="88"/>
      <c r="W40" s="89"/>
      <c r="X40" s="94" t="str">
        <f t="shared" ref="X40" si="13">IF(AND(F41&lt;&gt;"",F42&lt;&gt;"",I40&lt;&gt;"",I41&lt;&gt;"",I42&lt;&gt;"",L40&lt;&gt;"",L41&lt;&gt;"",O40&lt;&gt;"",F40&lt;&gt;"",C40&lt;&gt;""),MIN(IF(I42=$AF$3,(F40*F41*F42*1.1*$AF$6+O41)*L42,IF(I42=$AF$4,(F40*F41*F42*1.1*$AF$7+O41)*L42,IF(I42=$AF$5,(F40*F41*F42*1.1+O41)*L42+P42,""))),O42,F40*I41*$AF$6*L42+O41),IF(AND(F41="",F42="",I40="",I41="",I42="",L40="",L41="",O40="",F40="",C40="",O41=""),"","Doplňte prázdná pole"))</f>
        <v/>
      </c>
      <c r="Y40" s="97" t="str">
        <f t="shared" ref="Y40" si="14">IF(AND(F41&lt;&gt;"",F42&lt;&gt;"",I40&lt;&gt;"",I41&lt;&gt;"",I42&lt;&gt;"",L40&lt;&gt;"",L41&lt;&gt;"",O40&lt;&gt;"",F40&lt;&gt;"",C40&lt;&gt;""),MIN(IF(I42=$AF$3,(F40*F41*F42*1.1*$AF$6+O41)*M42,IF(I42=$AF$4,(F40*F41*F42*1.1*$AF$7+O41)*M42,IF(I42=$AF$5,(F40*F41*F42*1.1+O41)*M42+S42,""))),Q42,F40*I41*$AF$6*M42+O41),IF(AND(F41="",F42="",I40="",I41="",I42="",L40="",L41="",O40="",F40="",C40="",O41=""),"","Doplňte prázdná pole"))</f>
        <v/>
      </c>
      <c r="Z40" s="98"/>
    </row>
    <row r="41" spans="2:26" s="7" customFormat="1" ht="12.65" customHeight="1" thickBot="1" x14ac:dyDescent="0.35">
      <c r="B41" s="78"/>
      <c r="C41" s="47"/>
      <c r="D41" s="48"/>
      <c r="E41" s="49"/>
      <c r="F41" s="103"/>
      <c r="G41" s="104"/>
      <c r="H41" s="104"/>
      <c r="I41" s="105"/>
      <c r="J41" s="105"/>
      <c r="K41" s="105"/>
      <c r="L41" s="106"/>
      <c r="M41" s="107"/>
      <c r="N41" s="108"/>
      <c r="O41" s="65"/>
      <c r="P41" s="66"/>
      <c r="Q41" s="66"/>
      <c r="R41" s="66"/>
      <c r="S41" s="67"/>
      <c r="T41" s="90"/>
      <c r="U41" s="90"/>
      <c r="V41" s="90"/>
      <c r="W41" s="91"/>
      <c r="X41" s="95"/>
      <c r="Y41" s="99"/>
      <c r="Z41" s="100"/>
    </row>
    <row r="42" spans="2:26" s="7" customFormat="1" ht="12.65" customHeight="1" thickBot="1" x14ac:dyDescent="0.35">
      <c r="B42" s="79"/>
      <c r="C42" s="154"/>
      <c r="D42" s="113"/>
      <c r="E42" s="155"/>
      <c r="F42" s="109"/>
      <c r="G42" s="110"/>
      <c r="H42" s="111"/>
      <c r="I42" s="112"/>
      <c r="J42" s="113"/>
      <c r="K42" s="114"/>
      <c r="L42" s="11" t="str">
        <f>IF(OR(L40="",L41=""),"",ROUND(L40/L41,4))</f>
        <v/>
      </c>
      <c r="M42" s="115" t="str">
        <f>IF(OR(M40="",L41=""),"",ROUND(M40/L41,4))</f>
        <v/>
      </c>
      <c r="N42" s="115"/>
      <c r="O42" s="22" t="str">
        <f>IF(OR(L40="",L41=""),"",IF(I42=$AF$3,(O40*$AF$6+O41)*L42,IF(I42=$AF$4,(O40*$AF$7+O41)*L42,IF(I42=$AF$5,(O40+O41)*L42+P42,""))))</f>
        <v/>
      </c>
      <c r="P42" s="26"/>
      <c r="Q42" s="75" t="str">
        <f>IF(OR(L40="",L41=""),"",IF(I42=$AF$3,(O40*$AF$6+O41)*M42,IF(I42=$AF$4,(O40*$AF$7+O41)*M42,IF(I42=$AF$5,(O40+O41)*M42+S42,""))))</f>
        <v/>
      </c>
      <c r="R42" s="76"/>
      <c r="S42" s="25"/>
      <c r="T42" s="92"/>
      <c r="U42" s="92"/>
      <c r="V42" s="92"/>
      <c r="W42" s="93"/>
      <c r="X42" s="96"/>
      <c r="Y42" s="101"/>
      <c r="Z42" s="102"/>
    </row>
    <row r="43" spans="2:26" s="7" customFormat="1" ht="12.65" customHeight="1" x14ac:dyDescent="0.3">
      <c r="B43" s="116" t="s">
        <v>46</v>
      </c>
      <c r="C43" s="145"/>
      <c r="D43" s="146"/>
      <c r="E43" s="147"/>
      <c r="F43" s="119"/>
      <c r="G43" s="120"/>
      <c r="H43" s="121"/>
      <c r="I43" s="122"/>
      <c r="J43" s="123"/>
      <c r="K43" s="124"/>
      <c r="L43" s="12"/>
      <c r="M43" s="125"/>
      <c r="N43" s="126"/>
      <c r="O43" s="68"/>
      <c r="P43" s="69"/>
      <c r="Q43" s="69"/>
      <c r="R43" s="69"/>
      <c r="S43" s="70"/>
      <c r="T43" s="127"/>
      <c r="U43" s="127"/>
      <c r="V43" s="127"/>
      <c r="W43" s="128"/>
      <c r="X43" s="94" t="str">
        <f t="shared" ref="X43" si="15">IF(AND(F44&lt;&gt;"",F45&lt;&gt;"",I43&lt;&gt;"",I44&lt;&gt;"",I45&lt;&gt;"",L43&lt;&gt;"",L44&lt;&gt;"",O43&lt;&gt;"",F43&lt;&gt;"",C43&lt;&gt;""),MIN(IF(I45=$AF$3,(F43*F44*F45*1.1*$AF$6+O44)*L45,IF(I45=$AF$4,(F43*F44*F45*1.1*$AF$7+O44)*L45,IF(I45=$AF$5,(F43*F44*F45*1.1+O44)*L45+P45,""))),O45,F43*I44*$AF$6*L45+O44),IF(AND(F44="",F45="",I43="",I44="",I45="",L43="",L44="",O43="",F43="",C43="",O44=""),"","Doplňte prázdná pole"))</f>
        <v/>
      </c>
      <c r="Y43" s="97" t="str">
        <f t="shared" ref="Y43" si="16">IF(AND(F44&lt;&gt;"",F45&lt;&gt;"",I43&lt;&gt;"",I44&lt;&gt;"",I45&lt;&gt;"",L43&lt;&gt;"",L44&lt;&gt;"",O43&lt;&gt;"",F43&lt;&gt;"",C43&lt;&gt;""),MIN(IF(I45=$AF$3,(F43*F44*F45*1.1*$AF$6+O44)*M45,IF(I45=$AF$4,(F43*F44*F45*1.1*$AF$7+O44)*M45,IF(I45=$AF$5,(F43*F44*F45*1.1+O44)*M45+S45,""))),Q45,F43*I44*$AF$6*M45+O44),IF(AND(F44="",F45="",I43="",I44="",I45="",L43="",L44="",O43="",F43="",C43="",O44=""),"","Doplňte prázdná pole"))</f>
        <v/>
      </c>
      <c r="Z43" s="98"/>
    </row>
    <row r="44" spans="2:26" s="7" customFormat="1" ht="12.65" customHeight="1" thickBot="1" x14ac:dyDescent="0.35">
      <c r="B44" s="117"/>
      <c r="C44" s="148"/>
      <c r="D44" s="149"/>
      <c r="E44" s="150"/>
      <c r="F44" s="133"/>
      <c r="G44" s="134"/>
      <c r="H44" s="134"/>
      <c r="I44" s="135"/>
      <c r="J44" s="135"/>
      <c r="K44" s="135"/>
      <c r="L44" s="136"/>
      <c r="M44" s="137"/>
      <c r="N44" s="138"/>
      <c r="O44" s="71"/>
      <c r="P44" s="72"/>
      <c r="Q44" s="73"/>
      <c r="R44" s="73"/>
      <c r="S44" s="74"/>
      <c r="T44" s="129"/>
      <c r="U44" s="129"/>
      <c r="V44" s="129"/>
      <c r="W44" s="130"/>
      <c r="X44" s="95"/>
      <c r="Y44" s="99"/>
      <c r="Z44" s="100"/>
    </row>
    <row r="45" spans="2:26" s="7" customFormat="1" ht="12.65" customHeight="1" thickBot="1" x14ac:dyDescent="0.35">
      <c r="B45" s="118"/>
      <c r="C45" s="197"/>
      <c r="D45" s="198"/>
      <c r="E45" s="199"/>
      <c r="F45" s="139"/>
      <c r="G45" s="140"/>
      <c r="H45" s="141"/>
      <c r="I45" s="142"/>
      <c r="J45" s="143"/>
      <c r="K45" s="144"/>
      <c r="L45" s="11" t="str">
        <f>IF(OR(L43="",L44=""),"",ROUND(L43/L44,4))</f>
        <v/>
      </c>
      <c r="M45" s="115" t="str">
        <f>IF(OR(M43="",L44=""),"",ROUND(M43/L44,4))</f>
        <v/>
      </c>
      <c r="N45" s="115"/>
      <c r="O45" s="22" t="str">
        <f>IF(OR(L43="",L44=""),"",IF(I45=$AF$3,(O43*$AF$6+O44)*L45,IF(I45=$AF$4,(O43*$AF$7+O44)*L45,IF(I45=$AF$5,(O43+O44)*L45+P45,""))))</f>
        <v/>
      </c>
      <c r="P45" s="23"/>
      <c r="Q45" s="75" t="str">
        <f>IF(OR(L43="",L44=""),"",IF(I45=$AF$3,(O43*$AF$6+O44)*M45,IF(I45=$AF$4,(O43*$AF$7+O44)*M45,IF(I45=$AF$5,(O43+O44)*M45+S45,""))))</f>
        <v/>
      </c>
      <c r="R45" s="76"/>
      <c r="S45" s="24"/>
      <c r="T45" s="131"/>
      <c r="U45" s="131"/>
      <c r="V45" s="131"/>
      <c r="W45" s="132"/>
      <c r="X45" s="96"/>
      <c r="Y45" s="101"/>
      <c r="Z45" s="102"/>
    </row>
    <row r="46" spans="2:26" s="7" customFormat="1" ht="12.65" customHeight="1" x14ac:dyDescent="0.3">
      <c r="B46" s="77" t="s">
        <v>47</v>
      </c>
      <c r="C46" s="44"/>
      <c r="D46" s="45"/>
      <c r="E46" s="46"/>
      <c r="F46" s="80"/>
      <c r="G46" s="81"/>
      <c r="H46" s="82"/>
      <c r="I46" s="83"/>
      <c r="J46" s="84"/>
      <c r="K46" s="85"/>
      <c r="L46" s="14"/>
      <c r="M46" s="86"/>
      <c r="N46" s="87"/>
      <c r="O46" s="62"/>
      <c r="P46" s="63"/>
      <c r="Q46" s="63"/>
      <c r="R46" s="63"/>
      <c r="S46" s="64"/>
      <c r="T46" s="88"/>
      <c r="U46" s="88"/>
      <c r="V46" s="88"/>
      <c r="W46" s="89"/>
      <c r="X46" s="94" t="str">
        <f t="shared" ref="X46" si="17">IF(AND(F47&lt;&gt;"",F48&lt;&gt;"",I46&lt;&gt;"",I47&lt;&gt;"",I48&lt;&gt;"",L46&lt;&gt;"",L47&lt;&gt;"",O46&lt;&gt;"",F46&lt;&gt;"",C46&lt;&gt;""),MIN(IF(I48=$AF$3,(F46*F47*F48*1.1*$AF$6+O47)*L48,IF(I48=$AF$4,(F46*F47*F48*1.1*$AF$7+O47)*L48,IF(I48=$AF$5,(F46*F47*F48*1.1+O47)*L48+P48,""))),O48,F46*I47*$AF$6*L48+O47),IF(AND(F47="",F48="",I46="",I47="",I48="",L46="",L47="",O46="",F46="",C46="",O47=""),"","Doplňte prázdná pole"))</f>
        <v/>
      </c>
      <c r="Y46" s="97" t="str">
        <f t="shared" ref="Y46" si="18">IF(AND(F47&lt;&gt;"",F48&lt;&gt;"",I46&lt;&gt;"",I47&lt;&gt;"",I48&lt;&gt;"",L46&lt;&gt;"",L47&lt;&gt;"",O46&lt;&gt;"",F46&lt;&gt;"",C46&lt;&gt;""),MIN(IF(I48=$AF$3,(F46*F47*F48*1.1*$AF$6+O47)*M48,IF(I48=$AF$4,(F46*F47*F48*1.1*$AF$7+O47)*M48,IF(I48=$AF$5,(F46*F47*F48*1.1+O47)*M48+S48,""))),Q48,F46*I47*$AF$6*M48+O47),IF(AND(F47="",F48="",I46="",I47="",I48="",L46="",L47="",O46="",F46="",C46="",O47=""),"","Doplňte prázdná pole"))</f>
        <v/>
      </c>
      <c r="Z46" s="98"/>
    </row>
    <row r="47" spans="2:26" s="7" customFormat="1" ht="12.65" customHeight="1" thickBot="1" x14ac:dyDescent="0.35">
      <c r="B47" s="78"/>
      <c r="C47" s="47"/>
      <c r="D47" s="48"/>
      <c r="E47" s="49"/>
      <c r="F47" s="103"/>
      <c r="G47" s="104"/>
      <c r="H47" s="104"/>
      <c r="I47" s="105"/>
      <c r="J47" s="105"/>
      <c r="K47" s="105"/>
      <c r="L47" s="106"/>
      <c r="M47" s="107"/>
      <c r="N47" s="108"/>
      <c r="O47" s="65"/>
      <c r="P47" s="66"/>
      <c r="Q47" s="66"/>
      <c r="R47" s="66"/>
      <c r="S47" s="67"/>
      <c r="T47" s="90"/>
      <c r="U47" s="90"/>
      <c r="V47" s="90"/>
      <c r="W47" s="91"/>
      <c r="X47" s="95"/>
      <c r="Y47" s="99"/>
      <c r="Z47" s="100"/>
    </row>
    <row r="48" spans="2:26" s="7" customFormat="1" ht="12.65" customHeight="1" thickBot="1" x14ac:dyDescent="0.35">
      <c r="B48" s="79"/>
      <c r="C48" s="159"/>
      <c r="D48" s="160"/>
      <c r="E48" s="161"/>
      <c r="F48" s="109"/>
      <c r="G48" s="110"/>
      <c r="H48" s="111"/>
      <c r="I48" s="112"/>
      <c r="J48" s="113"/>
      <c r="K48" s="114"/>
      <c r="L48" s="11" t="str">
        <f>IF(OR(L46="",L47=""),"",ROUND(L46/L47,4))</f>
        <v/>
      </c>
      <c r="M48" s="115" t="str">
        <f>IF(OR(M46="",L47=""),"",ROUND(M46/L47,4))</f>
        <v/>
      </c>
      <c r="N48" s="115"/>
      <c r="O48" s="22" t="str">
        <f>IF(OR(L46="",L47=""),"",IF(I48=$AF$3,(O46*$AF$6+O47)*L48,IF(I48=$AF$4,(O46*$AF$7+O47)*L48,IF(I48=$AF$5,(O46+O47)*L48+P48,""))))</f>
        <v/>
      </c>
      <c r="P48" s="26"/>
      <c r="Q48" s="75" t="str">
        <f>IF(OR(L46="",L47=""),"",IF(I48=$AF$3,(O46*$AF$6+O47)*M48,IF(I48=$AF$4,(O46*$AF$7+O47)*M48,IF(I48=$AF$5,(O46+O47)*M48+S48,""))))</f>
        <v/>
      </c>
      <c r="R48" s="76"/>
      <c r="S48" s="25"/>
      <c r="T48" s="92"/>
      <c r="U48" s="92"/>
      <c r="V48" s="92"/>
      <c r="W48" s="93"/>
      <c r="X48" s="96"/>
      <c r="Y48" s="101"/>
      <c r="Z48" s="102"/>
    </row>
    <row r="49" spans="2:26" s="7" customFormat="1" ht="12.65" customHeight="1" x14ac:dyDescent="0.3">
      <c r="B49" s="116" t="s">
        <v>48</v>
      </c>
      <c r="C49" s="53"/>
      <c r="D49" s="54"/>
      <c r="E49" s="55"/>
      <c r="F49" s="119"/>
      <c r="G49" s="120"/>
      <c r="H49" s="121"/>
      <c r="I49" s="122"/>
      <c r="J49" s="123"/>
      <c r="K49" s="124"/>
      <c r="L49" s="12"/>
      <c r="M49" s="125"/>
      <c r="N49" s="126"/>
      <c r="O49" s="68"/>
      <c r="P49" s="69"/>
      <c r="Q49" s="69"/>
      <c r="R49" s="69"/>
      <c r="S49" s="70"/>
      <c r="T49" s="127"/>
      <c r="U49" s="127"/>
      <c r="V49" s="127"/>
      <c r="W49" s="128"/>
      <c r="X49" s="94" t="str">
        <f t="shared" ref="X49" si="19">IF(AND(F50&lt;&gt;"",F51&lt;&gt;"",I49&lt;&gt;"",I50&lt;&gt;"",I51&lt;&gt;"",L49&lt;&gt;"",L50&lt;&gt;"",O49&lt;&gt;"",F49&lt;&gt;"",C49&lt;&gt;""),MIN(IF(I51=$AF$3,(F49*F50*F51*1.1*$AF$6+O50)*L51,IF(I51=$AF$4,(F49*F50*F51*1.1*$AF$7+O50)*L51,IF(I51=$AF$5,(F49*F50*F51*1.1+O50)*L51+P51,""))),O51,F49*I50*$AF$6*L51+O50),IF(AND(F50="",F51="",I49="",I50="",I51="",L49="",L50="",O49="",F49="",C49="",O50=""),"","Doplňte prázdná pole"))</f>
        <v/>
      </c>
      <c r="Y49" s="97" t="str">
        <f t="shared" ref="Y49" si="20">IF(AND(F50&lt;&gt;"",F51&lt;&gt;"",I49&lt;&gt;"",I50&lt;&gt;"",I51&lt;&gt;"",L49&lt;&gt;"",L50&lt;&gt;"",O49&lt;&gt;"",F49&lt;&gt;"",C49&lt;&gt;""),MIN(IF(I51=$AF$3,(F49*F50*F51*1.1*$AF$6+O50)*M51,IF(I51=$AF$4,(F49*F50*F51*1.1*$AF$7+O50)*M51,IF(I51=$AF$5,(F49*F50*F51*1.1+O50)*M51+S51,""))),Q51,F49*I50*$AF$6*M51+O50),IF(AND(F50="",F51="",I49="",I50="",I51="",L49="",L50="",O49="",F49="",C49="",O50=""),"","Doplňte prázdná pole"))</f>
        <v/>
      </c>
      <c r="Z49" s="98"/>
    </row>
    <row r="50" spans="2:26" s="7" customFormat="1" ht="12.65" customHeight="1" thickBot="1" x14ac:dyDescent="0.35">
      <c r="B50" s="117"/>
      <c r="C50" s="56"/>
      <c r="D50" s="57"/>
      <c r="E50" s="58"/>
      <c r="F50" s="133"/>
      <c r="G50" s="134"/>
      <c r="H50" s="134"/>
      <c r="I50" s="135"/>
      <c r="J50" s="135"/>
      <c r="K50" s="135"/>
      <c r="L50" s="136"/>
      <c r="M50" s="137"/>
      <c r="N50" s="138"/>
      <c r="O50" s="71"/>
      <c r="P50" s="72"/>
      <c r="Q50" s="73"/>
      <c r="R50" s="73"/>
      <c r="S50" s="74"/>
      <c r="T50" s="129"/>
      <c r="U50" s="129"/>
      <c r="V50" s="129"/>
      <c r="W50" s="130"/>
      <c r="X50" s="95"/>
      <c r="Y50" s="99"/>
      <c r="Z50" s="100"/>
    </row>
    <row r="51" spans="2:26" s="7" customFormat="1" ht="12.65" customHeight="1" thickBot="1" x14ac:dyDescent="0.35">
      <c r="B51" s="118"/>
      <c r="C51" s="156"/>
      <c r="D51" s="157"/>
      <c r="E51" s="158"/>
      <c r="F51" s="139"/>
      <c r="G51" s="140"/>
      <c r="H51" s="141"/>
      <c r="I51" s="142"/>
      <c r="J51" s="143"/>
      <c r="K51" s="144"/>
      <c r="L51" s="11" t="str">
        <f>IF(OR(L49="",L50=""),"",ROUND(L49/L50,4))</f>
        <v/>
      </c>
      <c r="M51" s="115" t="str">
        <f>IF(OR(M49="",L50=""),"",ROUND(M49/L50,4))</f>
        <v/>
      </c>
      <c r="N51" s="115"/>
      <c r="O51" s="22" t="str">
        <f>IF(OR(L49="",L50=""),"",IF(I51=$AF$3,(O49*$AF$6+O50)*L51,IF(I51=$AF$4,(O49*$AF$7+O50)*L51,IF(I51=$AF$5,(O49+O50)*L51+P51,""))))</f>
        <v/>
      </c>
      <c r="P51" s="23"/>
      <c r="Q51" s="75" t="str">
        <f>IF(OR(L49="",L50=""),"",IF(I51=$AF$3,(O49*$AF$6+O50)*M51,IF(I51=$AF$4,(O49*$AF$7+O50)*M51,IF(I51=$AF$5,(O49+O50)*M51+S51,""))))</f>
        <v/>
      </c>
      <c r="R51" s="76"/>
      <c r="S51" s="24"/>
      <c r="T51" s="131"/>
      <c r="U51" s="131"/>
      <c r="V51" s="131"/>
      <c r="W51" s="132"/>
      <c r="X51" s="96"/>
      <c r="Y51" s="101"/>
      <c r="Z51" s="102"/>
    </row>
    <row r="52" spans="2:26" s="7" customFormat="1" ht="12.65" customHeight="1" x14ac:dyDescent="0.3">
      <c r="B52" s="77" t="s">
        <v>49</v>
      </c>
      <c r="C52" s="44"/>
      <c r="D52" s="45"/>
      <c r="E52" s="46"/>
      <c r="F52" s="80"/>
      <c r="G52" s="81"/>
      <c r="H52" s="82"/>
      <c r="I52" s="83"/>
      <c r="J52" s="84"/>
      <c r="K52" s="85"/>
      <c r="L52" s="14"/>
      <c r="M52" s="86"/>
      <c r="N52" s="87"/>
      <c r="O52" s="62"/>
      <c r="P52" s="63"/>
      <c r="Q52" s="63"/>
      <c r="R52" s="63"/>
      <c r="S52" s="64"/>
      <c r="T52" s="88"/>
      <c r="U52" s="88"/>
      <c r="V52" s="88"/>
      <c r="W52" s="89"/>
      <c r="X52" s="94" t="str">
        <f t="shared" ref="X52" si="21">IF(AND(F53&lt;&gt;"",F54&lt;&gt;"",I52&lt;&gt;"",I53&lt;&gt;"",I54&lt;&gt;"",L52&lt;&gt;"",L53&lt;&gt;"",O52&lt;&gt;"",F52&lt;&gt;"",C52&lt;&gt;""),MIN(IF(I54=$AF$3,(F52*F53*F54*1.1*$AF$6+O53)*L54,IF(I54=$AF$4,(F52*F53*F54*1.1*$AF$7+O53)*L54,IF(I54=$AF$5,(F52*F53*F54*1.1+O53)*L54+P54,""))),O54,F52*I53*$AF$6*L54+O53),IF(AND(F53="",F54="",I52="",I53="",I54="",L52="",L53="",O52="",F52="",C52="",O53=""),"","Doplňte prázdná pole"))</f>
        <v/>
      </c>
      <c r="Y52" s="97" t="str">
        <f t="shared" ref="Y52" si="22">IF(AND(F53&lt;&gt;"",F54&lt;&gt;"",I52&lt;&gt;"",I53&lt;&gt;"",I54&lt;&gt;"",L52&lt;&gt;"",L53&lt;&gt;"",O52&lt;&gt;"",F52&lt;&gt;"",C52&lt;&gt;""),MIN(IF(I54=$AF$3,(F52*F53*F54*1.1*$AF$6+O53)*M54,IF(I54=$AF$4,(F52*F53*F54*1.1*$AF$7+O53)*M54,IF(I54=$AF$5,(F52*F53*F54*1.1+O53)*M54+S54,""))),Q54,F52*I53*$AF$6*M54+O53),IF(AND(F53="",F54="",I52="",I53="",I54="",L52="",L53="",O52="",F52="",C52="",O53=""),"","Doplňte prázdná pole"))</f>
        <v/>
      </c>
      <c r="Z52" s="98"/>
    </row>
    <row r="53" spans="2:26" s="7" customFormat="1" ht="12.65" customHeight="1" thickBot="1" x14ac:dyDescent="0.35">
      <c r="B53" s="78"/>
      <c r="C53" s="47"/>
      <c r="D53" s="48"/>
      <c r="E53" s="49"/>
      <c r="F53" s="103"/>
      <c r="G53" s="104"/>
      <c r="H53" s="104"/>
      <c r="I53" s="105"/>
      <c r="J53" s="105"/>
      <c r="K53" s="105"/>
      <c r="L53" s="106"/>
      <c r="M53" s="107"/>
      <c r="N53" s="108"/>
      <c r="O53" s="65"/>
      <c r="P53" s="66"/>
      <c r="Q53" s="66"/>
      <c r="R53" s="66"/>
      <c r="S53" s="67"/>
      <c r="T53" s="90"/>
      <c r="U53" s="90"/>
      <c r="V53" s="90"/>
      <c r="W53" s="91"/>
      <c r="X53" s="95"/>
      <c r="Y53" s="99"/>
      <c r="Z53" s="100"/>
    </row>
    <row r="54" spans="2:26" s="7" customFormat="1" ht="12.65" customHeight="1" thickBot="1" x14ac:dyDescent="0.35">
      <c r="B54" s="79"/>
      <c r="C54" s="50"/>
      <c r="D54" s="51"/>
      <c r="E54" s="52"/>
      <c r="F54" s="109"/>
      <c r="G54" s="110"/>
      <c r="H54" s="111"/>
      <c r="I54" s="112"/>
      <c r="J54" s="113"/>
      <c r="K54" s="114"/>
      <c r="L54" s="11" t="str">
        <f>IF(OR(L52="",L53=""),"",ROUND(L52/L53,4))</f>
        <v/>
      </c>
      <c r="M54" s="115" t="str">
        <f>IF(OR(M52="",L53=""),"",ROUND(M52/L53,4))</f>
        <v/>
      </c>
      <c r="N54" s="115"/>
      <c r="O54" s="22" t="str">
        <f>IF(OR(L52="",L53=""),"",IF(I54=$AF$3,(O52*$AF$6+O53)*L54,IF(I54=$AF$4,(O52*$AF$7+O53)*L54,IF(I54=$AF$5,(O52+O53)*L54+P54,""))))</f>
        <v/>
      </c>
      <c r="P54" s="26"/>
      <c r="Q54" s="75" t="str">
        <f>IF(OR(L52="",L53=""),"",IF(I54=$AF$3,(O52*$AF$6+O53)*M54,IF(I54=$AF$4,(O52*$AF$7+O53)*M54,IF(I54=$AF$5,(O52+O53)*M54+S54,""))))</f>
        <v/>
      </c>
      <c r="R54" s="76"/>
      <c r="S54" s="25"/>
      <c r="T54" s="92"/>
      <c r="U54" s="92"/>
      <c r="V54" s="92"/>
      <c r="W54" s="93"/>
      <c r="X54" s="96"/>
      <c r="Y54" s="101"/>
      <c r="Z54" s="102"/>
    </row>
    <row r="55" spans="2:26" s="7" customFormat="1" ht="12.65" customHeight="1" x14ac:dyDescent="0.3">
      <c r="B55" s="116" t="s">
        <v>50</v>
      </c>
      <c r="C55" s="53"/>
      <c r="D55" s="54"/>
      <c r="E55" s="55"/>
      <c r="F55" s="119"/>
      <c r="G55" s="120"/>
      <c r="H55" s="121"/>
      <c r="I55" s="122"/>
      <c r="J55" s="123"/>
      <c r="K55" s="124"/>
      <c r="L55" s="12"/>
      <c r="M55" s="125"/>
      <c r="N55" s="126"/>
      <c r="O55" s="68"/>
      <c r="P55" s="69"/>
      <c r="Q55" s="69"/>
      <c r="R55" s="69"/>
      <c r="S55" s="70"/>
      <c r="T55" s="127"/>
      <c r="U55" s="127"/>
      <c r="V55" s="127"/>
      <c r="W55" s="128"/>
      <c r="X55" s="94" t="str">
        <f t="shared" ref="X55" si="23">IF(AND(F56&lt;&gt;"",F57&lt;&gt;"",I55&lt;&gt;"",I56&lt;&gt;"",I57&lt;&gt;"",L55&lt;&gt;"",L56&lt;&gt;"",O55&lt;&gt;"",F55&lt;&gt;"",C55&lt;&gt;""),MIN(IF(I57=$AF$3,(F55*F56*F57*1.1*$AF$6+O56)*L57,IF(I57=$AF$4,(F55*F56*F57*1.1*$AF$7+O56)*L57,IF(I57=$AF$5,(F55*F56*F57*1.1+O56)*L57+P57,""))),O57,F55*I56*$AF$6*L57+O56),IF(AND(F56="",F57="",I55="",I56="",I57="",L55="",L56="",O55="",F55="",C55="",O56=""),"","Doplňte prázdná pole"))</f>
        <v/>
      </c>
      <c r="Y55" s="97" t="str">
        <f t="shared" ref="Y55" si="24">IF(AND(F56&lt;&gt;"",F57&lt;&gt;"",I55&lt;&gt;"",I56&lt;&gt;"",I57&lt;&gt;"",L55&lt;&gt;"",L56&lt;&gt;"",O55&lt;&gt;"",F55&lt;&gt;"",C55&lt;&gt;""),MIN(IF(I57=$AF$3,(F55*F56*F57*1.1*$AF$6+O56)*M57,IF(I57=$AF$4,(F55*F56*F57*1.1*$AF$7+O56)*M57,IF(I57=$AF$5,(F55*F56*F57*1.1+O56)*M57+S57,""))),Q57,F55*I56*$AF$6*M57+O56),IF(AND(F56="",F57="",I55="",I56="",I57="",L55="",L56="",O55="",F55="",C55="",O56=""),"","Doplňte prázdná pole"))</f>
        <v/>
      </c>
      <c r="Z55" s="98"/>
    </row>
    <row r="56" spans="2:26" s="7" customFormat="1" ht="12.65" customHeight="1" thickBot="1" x14ac:dyDescent="0.35">
      <c r="B56" s="117"/>
      <c r="C56" s="56"/>
      <c r="D56" s="57"/>
      <c r="E56" s="58"/>
      <c r="F56" s="133"/>
      <c r="G56" s="134"/>
      <c r="H56" s="134"/>
      <c r="I56" s="135"/>
      <c r="J56" s="135"/>
      <c r="K56" s="135"/>
      <c r="L56" s="136"/>
      <c r="M56" s="137"/>
      <c r="N56" s="138"/>
      <c r="O56" s="71"/>
      <c r="P56" s="72"/>
      <c r="Q56" s="73"/>
      <c r="R56" s="73"/>
      <c r="S56" s="74"/>
      <c r="T56" s="129"/>
      <c r="U56" s="129"/>
      <c r="V56" s="129"/>
      <c r="W56" s="130"/>
      <c r="X56" s="95"/>
      <c r="Y56" s="99"/>
      <c r="Z56" s="100"/>
    </row>
    <row r="57" spans="2:26" s="7" customFormat="1" ht="12.65" customHeight="1" thickBot="1" x14ac:dyDescent="0.35">
      <c r="B57" s="118"/>
      <c r="C57" s="59"/>
      <c r="D57" s="60"/>
      <c r="E57" s="61"/>
      <c r="F57" s="139"/>
      <c r="G57" s="140"/>
      <c r="H57" s="141"/>
      <c r="I57" s="142"/>
      <c r="J57" s="143"/>
      <c r="K57" s="144"/>
      <c r="L57" s="11" t="str">
        <f>IF(OR(L55="",L56=""),"",ROUND(L55/L56,4))</f>
        <v/>
      </c>
      <c r="M57" s="115" t="str">
        <f>IF(OR(M55="",L56=""),"",ROUND(M55/L56,4))</f>
        <v/>
      </c>
      <c r="N57" s="115"/>
      <c r="O57" s="22" t="str">
        <f>IF(OR(L55="",L56=""),"",IF(I57=$AF$3,(O55*$AF$6+O56)*L57,IF(I57=$AF$4,(O55*$AF$7+O56)*L57,IF(I57=$AF$5,(O55+O56)*L57+P57,""))))</f>
        <v/>
      </c>
      <c r="P57" s="23"/>
      <c r="Q57" s="75" t="str">
        <f>IF(OR(L55="",L56=""),"",IF(I57=$AF$3,(O55*$AF$6+O56)*M57,IF(I57=$AF$4,(O55*$AF$7+O56)*M57,IF(I57=$AF$5,(O55+O56)*M57+S57,""))))</f>
        <v/>
      </c>
      <c r="R57" s="76"/>
      <c r="S57" s="24"/>
      <c r="T57" s="131"/>
      <c r="U57" s="131"/>
      <c r="V57" s="131"/>
      <c r="W57" s="132"/>
      <c r="X57" s="96"/>
      <c r="Y57" s="101"/>
      <c r="Z57" s="102"/>
    </row>
    <row r="58" spans="2:26" s="7" customFormat="1" ht="12.65" customHeight="1" x14ac:dyDescent="0.3">
      <c r="B58" s="77" t="s">
        <v>51</v>
      </c>
      <c r="C58" s="44"/>
      <c r="D58" s="45"/>
      <c r="E58" s="46"/>
      <c r="F58" s="80"/>
      <c r="G58" s="81"/>
      <c r="H58" s="82"/>
      <c r="I58" s="83"/>
      <c r="J58" s="84"/>
      <c r="K58" s="85"/>
      <c r="L58" s="14"/>
      <c r="M58" s="86"/>
      <c r="N58" s="87"/>
      <c r="O58" s="62"/>
      <c r="P58" s="63"/>
      <c r="Q58" s="63"/>
      <c r="R58" s="63"/>
      <c r="S58" s="64"/>
      <c r="T58" s="88"/>
      <c r="U58" s="88"/>
      <c r="V58" s="88"/>
      <c r="W58" s="89"/>
      <c r="X58" s="94" t="str">
        <f t="shared" ref="X58" si="25">IF(AND(F59&lt;&gt;"",F60&lt;&gt;"",I58&lt;&gt;"",I59&lt;&gt;"",I60&lt;&gt;"",L58&lt;&gt;"",L59&lt;&gt;"",O58&lt;&gt;"",F58&lt;&gt;"",C58&lt;&gt;""),MIN(IF(I60=$AF$3,(F58*F59*F60*1.1*$AF$6+O59)*L60,IF(I60=$AF$4,(F58*F59*F60*1.1*$AF$7+O59)*L60,IF(I60=$AF$5,(F58*F59*F60*1.1+O59)*L60+P60,""))),O60,F58*I59*$AF$6*L60+O59),IF(AND(F59="",F60="",I58="",I59="",I60="",L58="",L59="",O58="",F58="",C58="",O59=""),"","Doplňte prázdná pole"))</f>
        <v/>
      </c>
      <c r="Y58" s="97" t="str">
        <f t="shared" ref="Y58" si="26">IF(AND(F59&lt;&gt;"",F60&lt;&gt;"",I58&lt;&gt;"",I59&lt;&gt;"",I60&lt;&gt;"",L58&lt;&gt;"",L59&lt;&gt;"",O58&lt;&gt;"",F58&lt;&gt;"",C58&lt;&gt;""),MIN(IF(I60=$AF$3,(F58*F59*F60*1.1*$AF$6+O59)*M60,IF(I60=$AF$4,(F58*F59*F60*1.1*$AF$7+O59)*M60,IF(I60=$AF$5,(F58*F59*F60*1.1+O59)*M60+S60,""))),Q60,F58*I59*$AF$6*M60+O59),IF(AND(F59="",F60="",I58="",I59="",I60="",L58="",L59="",O58="",F58="",C58="",O59=""),"","Doplňte prázdná pole"))</f>
        <v/>
      </c>
      <c r="Z58" s="98"/>
    </row>
    <row r="59" spans="2:26" s="7" customFormat="1" ht="12.65" customHeight="1" thickBot="1" x14ac:dyDescent="0.35">
      <c r="B59" s="78"/>
      <c r="C59" s="47"/>
      <c r="D59" s="48"/>
      <c r="E59" s="49"/>
      <c r="F59" s="103"/>
      <c r="G59" s="104"/>
      <c r="H59" s="104"/>
      <c r="I59" s="105"/>
      <c r="J59" s="105"/>
      <c r="K59" s="105"/>
      <c r="L59" s="106"/>
      <c r="M59" s="107"/>
      <c r="N59" s="108"/>
      <c r="O59" s="65"/>
      <c r="P59" s="66"/>
      <c r="Q59" s="66"/>
      <c r="R59" s="66"/>
      <c r="S59" s="67"/>
      <c r="T59" s="90"/>
      <c r="U59" s="90"/>
      <c r="V59" s="90"/>
      <c r="W59" s="91"/>
      <c r="X59" s="95"/>
      <c r="Y59" s="99"/>
      <c r="Z59" s="100"/>
    </row>
    <row r="60" spans="2:26" s="7" customFormat="1" ht="12.65" customHeight="1" thickBot="1" x14ac:dyDescent="0.35">
      <c r="B60" s="79"/>
      <c r="C60" s="154"/>
      <c r="D60" s="113"/>
      <c r="E60" s="155"/>
      <c r="F60" s="109"/>
      <c r="G60" s="110"/>
      <c r="H60" s="111"/>
      <c r="I60" s="112"/>
      <c r="J60" s="113"/>
      <c r="K60" s="114"/>
      <c r="L60" s="11" t="str">
        <f>IF(OR(L58="",L59=""),"",ROUND(L58/L59,4))</f>
        <v/>
      </c>
      <c r="M60" s="115" t="str">
        <f>IF(OR(M58="",L59=""),"",ROUND(M58/L59,4))</f>
        <v/>
      </c>
      <c r="N60" s="115"/>
      <c r="O60" s="22" t="str">
        <f>IF(OR(L58="",L59=""),"",IF(I60=$AF$3,(O58*$AF$6+O59)*L60,IF(I60=$AF$4,(O58*$AF$7+O59)*L60,IF(I60=$AF$5,(O58+O59)*L60+P60,""))))</f>
        <v/>
      </c>
      <c r="P60" s="26"/>
      <c r="Q60" s="75" t="str">
        <f>IF(OR(L58="",L59=""),"",IF(I60=$AF$3,(O58*$AF$6+O59)*M60,IF(I60=$AF$4,(O58*$AF$7+O59)*M60,IF(I60=$AF$5,(O58+O59)*M60+S60,""))))</f>
        <v/>
      </c>
      <c r="R60" s="76"/>
      <c r="S60" s="25"/>
      <c r="T60" s="92"/>
      <c r="U60" s="92"/>
      <c r="V60" s="92"/>
      <c r="W60" s="93"/>
      <c r="X60" s="96"/>
      <c r="Y60" s="101"/>
      <c r="Z60" s="102"/>
    </row>
    <row r="61" spans="2:26" s="7" customFormat="1" ht="12.65" customHeight="1" x14ac:dyDescent="0.3">
      <c r="B61" s="116" t="s">
        <v>52</v>
      </c>
      <c r="C61" s="145"/>
      <c r="D61" s="146"/>
      <c r="E61" s="147"/>
      <c r="F61" s="119"/>
      <c r="G61" s="120"/>
      <c r="H61" s="121"/>
      <c r="I61" s="122"/>
      <c r="J61" s="123"/>
      <c r="K61" s="124"/>
      <c r="L61" s="12"/>
      <c r="M61" s="125"/>
      <c r="N61" s="126"/>
      <c r="O61" s="68"/>
      <c r="P61" s="69"/>
      <c r="Q61" s="69"/>
      <c r="R61" s="69"/>
      <c r="S61" s="70"/>
      <c r="T61" s="127"/>
      <c r="U61" s="127"/>
      <c r="V61" s="127"/>
      <c r="W61" s="128"/>
      <c r="X61" s="94" t="str">
        <f t="shared" ref="X61" si="27">IF(AND(F62&lt;&gt;"",F63&lt;&gt;"",I61&lt;&gt;"",I62&lt;&gt;"",I63&lt;&gt;"",L61&lt;&gt;"",L62&lt;&gt;"",O61&lt;&gt;"",F61&lt;&gt;"",C61&lt;&gt;""),MIN(IF(I63=$AF$3,(F61*F62*F63*1.1*$AF$6+O62)*L63,IF(I63=$AF$4,(F61*F62*F63*1.1*$AF$7+O62)*L63,IF(I63=$AF$5,(F61*F62*F63*1.1+O62)*L63+P63,""))),O63,F61*I62*$AF$6*L63+O62),IF(AND(F62="",F63="",I61="",I62="",I63="",L61="",L62="",O61="",F61="",C61="",O62=""),"","Doplňte prázdná pole"))</f>
        <v/>
      </c>
      <c r="Y61" s="97" t="str">
        <f t="shared" ref="Y61" si="28">IF(AND(F62&lt;&gt;"",F63&lt;&gt;"",I61&lt;&gt;"",I62&lt;&gt;"",I63&lt;&gt;"",L61&lt;&gt;"",L62&lt;&gt;"",O61&lt;&gt;"",F61&lt;&gt;"",C61&lt;&gt;""),MIN(IF(I63=$AF$3,(F61*F62*F63*1.1*$AF$6+O62)*M63,IF(I63=$AF$4,(F61*F62*F63*1.1*$AF$7+O62)*M63,IF(I63=$AF$5,(F61*F62*F63*1.1+O62)*M63+S63,""))),Q63,F61*I62*$AF$6*M63+O62),IF(AND(F62="",F63="",I61="",I62="",I63="",L61="",L62="",O61="",F61="",C61="",O62=""),"","Doplňte prázdná pole"))</f>
        <v/>
      </c>
      <c r="Z61" s="98"/>
    </row>
    <row r="62" spans="2:26" s="7" customFormat="1" ht="12.65" customHeight="1" thickBot="1" x14ac:dyDescent="0.35">
      <c r="B62" s="117"/>
      <c r="C62" s="148"/>
      <c r="D62" s="149"/>
      <c r="E62" s="150"/>
      <c r="F62" s="133"/>
      <c r="G62" s="134"/>
      <c r="H62" s="134"/>
      <c r="I62" s="135"/>
      <c r="J62" s="135"/>
      <c r="K62" s="135"/>
      <c r="L62" s="136"/>
      <c r="M62" s="137"/>
      <c r="N62" s="138"/>
      <c r="O62" s="71"/>
      <c r="P62" s="72"/>
      <c r="Q62" s="73"/>
      <c r="R62" s="73"/>
      <c r="S62" s="74"/>
      <c r="T62" s="129"/>
      <c r="U62" s="129"/>
      <c r="V62" s="129"/>
      <c r="W62" s="130"/>
      <c r="X62" s="95"/>
      <c r="Y62" s="99"/>
      <c r="Z62" s="100"/>
    </row>
    <row r="63" spans="2:26" s="7" customFormat="1" ht="12.65" customHeight="1" thickBot="1" x14ac:dyDescent="0.35">
      <c r="B63" s="118"/>
      <c r="C63" s="151"/>
      <c r="D63" s="152"/>
      <c r="E63" s="153"/>
      <c r="F63" s="139"/>
      <c r="G63" s="140"/>
      <c r="H63" s="141"/>
      <c r="I63" s="142"/>
      <c r="J63" s="143"/>
      <c r="K63" s="144"/>
      <c r="L63" s="11" t="str">
        <f>IF(OR(L61="",L62=""),"",ROUND(L61/L62,4))</f>
        <v/>
      </c>
      <c r="M63" s="115" t="str">
        <f>IF(OR(M61="",L62=""),"",ROUND(M61/L62,4))</f>
        <v/>
      </c>
      <c r="N63" s="115"/>
      <c r="O63" s="22" t="str">
        <f>IF(OR(L61="",L62=""),"",IF(I63=$AF$3,(O61*$AF$6+O62)*L63,IF(I63=$AF$4,(O61*$AF$7+O62)*L63,IF(I63=$AF$5,(O61+O62)*L63+P63,""))))</f>
        <v/>
      </c>
      <c r="P63" s="23"/>
      <c r="Q63" s="75" t="str">
        <f>IF(OR(L61="",L62=""),"",IF(I63=$AF$3,(O61*$AF$6+O62)*M63,IF(I63=$AF$4,(O61*$AF$7+O62)*M63,IF(I63=$AF$5,(O61+O62)*M63+S63,""))))</f>
        <v/>
      </c>
      <c r="R63" s="76"/>
      <c r="S63" s="24"/>
      <c r="T63" s="131"/>
      <c r="U63" s="131"/>
      <c r="V63" s="131"/>
      <c r="W63" s="132"/>
      <c r="X63" s="96"/>
      <c r="Y63" s="101"/>
      <c r="Z63" s="102"/>
    </row>
    <row r="64" spans="2:26" s="7" customFormat="1" ht="12.65" customHeight="1" x14ac:dyDescent="0.3">
      <c r="B64" s="77" t="s">
        <v>53</v>
      </c>
      <c r="C64" s="44"/>
      <c r="D64" s="45"/>
      <c r="E64" s="46"/>
      <c r="F64" s="80"/>
      <c r="G64" s="81"/>
      <c r="H64" s="82"/>
      <c r="I64" s="83"/>
      <c r="J64" s="84"/>
      <c r="K64" s="85"/>
      <c r="L64" s="14"/>
      <c r="M64" s="86"/>
      <c r="N64" s="87"/>
      <c r="O64" s="62"/>
      <c r="P64" s="63"/>
      <c r="Q64" s="63"/>
      <c r="R64" s="63"/>
      <c r="S64" s="64"/>
      <c r="T64" s="88"/>
      <c r="U64" s="88"/>
      <c r="V64" s="88"/>
      <c r="W64" s="89"/>
      <c r="X64" s="94" t="str">
        <f t="shared" ref="X64" si="29">IF(AND(F65&lt;&gt;"",F66&lt;&gt;"",I64&lt;&gt;"",I65&lt;&gt;"",I66&lt;&gt;"",L64&lt;&gt;"",L65&lt;&gt;"",O64&lt;&gt;"",F64&lt;&gt;"",C64&lt;&gt;""),MIN(IF(I66=$AF$3,(F64*F65*F66*1.1*$AF$6+O65)*L66,IF(I66=$AF$4,(F64*F65*F66*1.1*$AF$7+O65)*L66,IF(I66=$AF$5,(F64*F65*F66*1.1+O65)*L66+P66,""))),O66,F64*I65*$AF$6*L66+O65),IF(AND(F65="",F66="",I64="",I65="",I66="",L64="",L65="",O64="",F64="",C64="",O65=""),"","Doplňte prázdná pole"))</f>
        <v/>
      </c>
      <c r="Y64" s="97" t="str">
        <f t="shared" ref="Y64" si="30">IF(AND(F65&lt;&gt;"",F66&lt;&gt;"",I64&lt;&gt;"",I65&lt;&gt;"",I66&lt;&gt;"",L64&lt;&gt;"",L65&lt;&gt;"",O64&lt;&gt;"",F64&lt;&gt;"",C64&lt;&gt;""),MIN(IF(I66=$AF$3,(F64*F65*F66*1.1*$AF$6+O65)*M66,IF(I66=$AF$4,(F64*F65*F66*1.1*$AF$7+O65)*M66,IF(I66=$AF$5,(F64*F65*F66*1.1+O65)*M66+S66,""))),Q66,F64*I65*$AF$6*M66+O65),IF(AND(F65="",F66="",I64="",I65="",I66="",L64="",L65="",O64="",F64="",C64="",O65=""),"","Doplňte prázdná pole"))</f>
        <v/>
      </c>
      <c r="Z64" s="98"/>
    </row>
    <row r="65" spans="2:26" s="7" customFormat="1" ht="12.65" customHeight="1" thickBot="1" x14ac:dyDescent="0.35">
      <c r="B65" s="78"/>
      <c r="C65" s="47"/>
      <c r="D65" s="48"/>
      <c r="E65" s="49"/>
      <c r="F65" s="103"/>
      <c r="G65" s="104"/>
      <c r="H65" s="104"/>
      <c r="I65" s="105"/>
      <c r="J65" s="105"/>
      <c r="K65" s="105"/>
      <c r="L65" s="106"/>
      <c r="M65" s="107"/>
      <c r="N65" s="108"/>
      <c r="O65" s="65"/>
      <c r="P65" s="66"/>
      <c r="Q65" s="66"/>
      <c r="R65" s="66"/>
      <c r="S65" s="67"/>
      <c r="T65" s="90"/>
      <c r="U65" s="90"/>
      <c r="V65" s="90"/>
      <c r="W65" s="91"/>
      <c r="X65" s="95"/>
      <c r="Y65" s="99"/>
      <c r="Z65" s="100"/>
    </row>
    <row r="66" spans="2:26" s="7" customFormat="1" ht="12.65" customHeight="1" thickBot="1" x14ac:dyDescent="0.35">
      <c r="B66" s="79"/>
      <c r="C66" s="50"/>
      <c r="D66" s="51"/>
      <c r="E66" s="52"/>
      <c r="F66" s="109"/>
      <c r="G66" s="110"/>
      <c r="H66" s="111"/>
      <c r="I66" s="112"/>
      <c r="J66" s="113"/>
      <c r="K66" s="114"/>
      <c r="L66" s="11" t="str">
        <f>IF(OR(L64="",L65=""),"",ROUND(L64/L65,4))</f>
        <v/>
      </c>
      <c r="M66" s="115" t="str">
        <f>IF(OR(M64="",L65=""),"",ROUND(M64/L65,4))</f>
        <v/>
      </c>
      <c r="N66" s="115"/>
      <c r="O66" s="22" t="str">
        <f>IF(OR(L64="",L65=""),"",IF(I66=$AF$3,(O64*$AF$6+O65)*L66,IF(I66=$AF$4,(O64*$AF$7+O65)*L66,IF(I66=$AF$5,(O64+O65)*L66+P66,""))))</f>
        <v/>
      </c>
      <c r="P66" s="26"/>
      <c r="Q66" s="75" t="str">
        <f>IF(OR(L64="",L65=""),"",IF(I66=$AF$3,(O64*$AF$6+O65)*M66,IF(I66=$AF$4,(O64*$AF$7+O65)*M66,IF(I66=$AF$5,(O64+O65)*M66+S66,""))))</f>
        <v/>
      </c>
      <c r="R66" s="76"/>
      <c r="S66" s="25"/>
      <c r="T66" s="92"/>
      <c r="U66" s="92"/>
      <c r="V66" s="92"/>
      <c r="W66" s="93"/>
      <c r="X66" s="96"/>
      <c r="Y66" s="101"/>
      <c r="Z66" s="102"/>
    </row>
    <row r="67" spans="2:26" s="7" customFormat="1" ht="12.65" customHeight="1" x14ac:dyDescent="0.3">
      <c r="B67" s="116" t="s">
        <v>54</v>
      </c>
      <c r="C67" s="53"/>
      <c r="D67" s="54"/>
      <c r="E67" s="55"/>
      <c r="F67" s="119"/>
      <c r="G67" s="120"/>
      <c r="H67" s="121"/>
      <c r="I67" s="122"/>
      <c r="J67" s="123"/>
      <c r="K67" s="124"/>
      <c r="L67" s="12"/>
      <c r="M67" s="125"/>
      <c r="N67" s="126"/>
      <c r="O67" s="68"/>
      <c r="P67" s="69"/>
      <c r="Q67" s="69"/>
      <c r="R67" s="69"/>
      <c r="S67" s="70"/>
      <c r="T67" s="127"/>
      <c r="U67" s="127"/>
      <c r="V67" s="127"/>
      <c r="W67" s="128"/>
      <c r="X67" s="94" t="str">
        <f t="shared" ref="X67" si="31">IF(AND(F68&lt;&gt;"",F69&lt;&gt;"",I67&lt;&gt;"",I68&lt;&gt;"",I69&lt;&gt;"",L67&lt;&gt;"",L68&lt;&gt;"",O67&lt;&gt;"",F67&lt;&gt;"",C67&lt;&gt;""),MIN(IF(I69=$AF$3,(F67*F68*F69*1.1*$AF$6+O68)*L69,IF(I69=$AF$4,(F67*F68*F69*1.1*$AF$7+O68)*L69,IF(I69=$AF$5,(F67*F68*F69*1.1+O68)*L69+P69,""))),O69,F67*I68*$AF$6*L69+O68),IF(AND(F68="",F69="",I67="",I68="",I69="",L67="",L68="",O67="",F67="",C67="",O68=""),"","Doplňte prázdná pole"))</f>
        <v/>
      </c>
      <c r="Y67" s="97" t="str">
        <f t="shared" ref="Y67" si="32">IF(AND(F68&lt;&gt;"",F69&lt;&gt;"",I67&lt;&gt;"",I68&lt;&gt;"",I69&lt;&gt;"",L67&lt;&gt;"",L68&lt;&gt;"",O67&lt;&gt;"",F67&lt;&gt;"",C67&lt;&gt;""),MIN(IF(I69=$AF$3,(F67*F68*F69*1.1*$AF$6+O68)*M69,IF(I69=$AF$4,(F67*F68*F69*1.1*$AF$7+O68)*M69,IF(I69=$AF$5,(F67*F68*F69*1.1+O68)*M69+S69,""))),Q69,F67*I68*$AF$6*M69+O68),IF(AND(F68="",F69="",I67="",I68="",I69="",L67="",L68="",O67="",F67="",C67="",O68=""),"","Doplňte prázdná pole"))</f>
        <v/>
      </c>
      <c r="Z67" s="98"/>
    </row>
    <row r="68" spans="2:26" s="7" customFormat="1" ht="12.65" customHeight="1" thickBot="1" x14ac:dyDescent="0.35">
      <c r="B68" s="117"/>
      <c r="C68" s="56"/>
      <c r="D68" s="57"/>
      <c r="E68" s="58"/>
      <c r="F68" s="133"/>
      <c r="G68" s="134"/>
      <c r="H68" s="134"/>
      <c r="I68" s="135"/>
      <c r="J68" s="135"/>
      <c r="K68" s="135"/>
      <c r="L68" s="136"/>
      <c r="M68" s="137"/>
      <c r="N68" s="138"/>
      <c r="O68" s="71"/>
      <c r="P68" s="72"/>
      <c r="Q68" s="73"/>
      <c r="R68" s="73"/>
      <c r="S68" s="74"/>
      <c r="T68" s="129"/>
      <c r="U68" s="129"/>
      <c r="V68" s="129"/>
      <c r="W68" s="130"/>
      <c r="X68" s="95"/>
      <c r="Y68" s="99"/>
      <c r="Z68" s="100"/>
    </row>
    <row r="69" spans="2:26" s="7" customFormat="1" ht="12.65" customHeight="1" thickBot="1" x14ac:dyDescent="0.35">
      <c r="B69" s="118"/>
      <c r="C69" s="59"/>
      <c r="D69" s="60"/>
      <c r="E69" s="61"/>
      <c r="F69" s="139"/>
      <c r="G69" s="140"/>
      <c r="H69" s="141"/>
      <c r="I69" s="142"/>
      <c r="J69" s="143"/>
      <c r="K69" s="144"/>
      <c r="L69" s="11" t="str">
        <f>IF(OR(L67="",L68=""),"",ROUND(L67/L68,4))</f>
        <v/>
      </c>
      <c r="M69" s="115" t="str">
        <f>IF(OR(M67="",L68=""),"",ROUND(M67/L68,4))</f>
        <v/>
      </c>
      <c r="N69" s="115"/>
      <c r="O69" s="22" t="str">
        <f>IF(OR(L67="",L68=""),"",IF(I69=$AF$3,(O67*$AF$6+O68)*L69,IF(I69=$AF$4,(O67*$AF$7+O68)*L69,IF(I69=$AF$5,(O67+O68)*L69+P69,""))))</f>
        <v/>
      </c>
      <c r="P69" s="23"/>
      <c r="Q69" s="75" t="str">
        <f>IF(OR(L67="",L68=""),"",IF(I69=$AF$3,(O67*$AF$6+O68)*M69,IF(I69=$AF$4,(O67*$AF$7+O68)*M69,IF(I69=$AF$5,(O67+O68)*M69+S69,""))))</f>
        <v/>
      </c>
      <c r="R69" s="76"/>
      <c r="S69" s="24"/>
      <c r="T69" s="131"/>
      <c r="U69" s="131"/>
      <c r="V69" s="131"/>
      <c r="W69" s="132"/>
      <c r="X69" s="96"/>
      <c r="Y69" s="101"/>
      <c r="Z69" s="102"/>
    </row>
    <row r="70" spans="2:26" s="7" customFormat="1" ht="12.65" customHeight="1" x14ac:dyDescent="0.3">
      <c r="B70" s="77" t="s">
        <v>55</v>
      </c>
      <c r="C70" s="44"/>
      <c r="D70" s="45"/>
      <c r="E70" s="46"/>
      <c r="F70" s="80"/>
      <c r="G70" s="81"/>
      <c r="H70" s="82"/>
      <c r="I70" s="83"/>
      <c r="J70" s="84"/>
      <c r="K70" s="85"/>
      <c r="L70" s="14"/>
      <c r="M70" s="86"/>
      <c r="N70" s="87"/>
      <c r="O70" s="62"/>
      <c r="P70" s="63"/>
      <c r="Q70" s="63"/>
      <c r="R70" s="63"/>
      <c r="S70" s="64"/>
      <c r="T70" s="88"/>
      <c r="U70" s="88"/>
      <c r="V70" s="88"/>
      <c r="W70" s="89"/>
      <c r="X70" s="94" t="str">
        <f t="shared" ref="X70" si="33">IF(AND(F71&lt;&gt;"",F72&lt;&gt;"",I70&lt;&gt;"",I71&lt;&gt;"",I72&lt;&gt;"",L70&lt;&gt;"",L71&lt;&gt;"",O70&lt;&gt;"",F70&lt;&gt;"",C70&lt;&gt;""),MIN(IF(I72=$AF$3,(F70*F71*F72*1.1*$AF$6+O71)*L72,IF(I72=$AF$4,(F70*F71*F72*1.1*$AF$7+O71)*L72,IF(I72=$AF$5,(F70*F71*F72*1.1+O71)*L72+P72,""))),O72,F70*I71*$AF$6*L72+O71),IF(AND(F71="",F72="",I70="",I71="",I72="",L70="",L71="",O70="",F70="",C70="",O71=""),"","Doplňte prázdná pole"))</f>
        <v/>
      </c>
      <c r="Y70" s="97" t="str">
        <f t="shared" ref="Y70" si="34">IF(AND(F71&lt;&gt;"",F72&lt;&gt;"",I70&lt;&gt;"",I71&lt;&gt;"",I72&lt;&gt;"",L70&lt;&gt;"",L71&lt;&gt;"",O70&lt;&gt;"",F70&lt;&gt;"",C70&lt;&gt;""),MIN(IF(I72=$AF$3,(F70*F71*F72*1.1*$AF$6+O71)*M72,IF(I72=$AF$4,(F70*F71*F72*1.1*$AF$7+O71)*M72,IF(I72=$AF$5,(F70*F71*F72*1.1+O71)*M72+S72,""))),Q72,F70*I71*$AF$6*M72+O71),IF(AND(F71="",F72="",I70="",I71="",I72="",L70="",L71="",O70="",F70="",C70="",O71=""),"","Doplňte prázdná pole"))</f>
        <v/>
      </c>
      <c r="Z70" s="98"/>
    </row>
    <row r="71" spans="2:26" s="7" customFormat="1" ht="12.65" customHeight="1" thickBot="1" x14ac:dyDescent="0.35">
      <c r="B71" s="78"/>
      <c r="C71" s="47"/>
      <c r="D71" s="48"/>
      <c r="E71" s="49"/>
      <c r="F71" s="103"/>
      <c r="G71" s="104"/>
      <c r="H71" s="104"/>
      <c r="I71" s="105"/>
      <c r="J71" s="105"/>
      <c r="K71" s="105"/>
      <c r="L71" s="106"/>
      <c r="M71" s="107"/>
      <c r="N71" s="108"/>
      <c r="O71" s="65"/>
      <c r="P71" s="66"/>
      <c r="Q71" s="66"/>
      <c r="R71" s="66"/>
      <c r="S71" s="67"/>
      <c r="T71" s="90"/>
      <c r="U71" s="90"/>
      <c r="V71" s="90"/>
      <c r="W71" s="91"/>
      <c r="X71" s="95"/>
      <c r="Y71" s="99"/>
      <c r="Z71" s="100"/>
    </row>
    <row r="72" spans="2:26" s="7" customFormat="1" ht="12.65" customHeight="1" thickBot="1" x14ac:dyDescent="0.35">
      <c r="B72" s="79"/>
      <c r="C72" s="154"/>
      <c r="D72" s="113"/>
      <c r="E72" s="155"/>
      <c r="F72" s="109"/>
      <c r="G72" s="110"/>
      <c r="H72" s="111"/>
      <c r="I72" s="112"/>
      <c r="J72" s="113"/>
      <c r="K72" s="114"/>
      <c r="L72" s="11" t="str">
        <f>IF(OR(L70="",L71=""),"",ROUND(L70/L71,4))</f>
        <v/>
      </c>
      <c r="M72" s="115" t="str">
        <f>IF(OR(M70="",L71=""),"",ROUND(M70/L71,4))</f>
        <v/>
      </c>
      <c r="N72" s="115"/>
      <c r="O72" s="22" t="str">
        <f>IF(OR(L70="",L71=""),"",IF(I72=$AF$3,(O70*$AF$6+O71)*L72,IF(I72=$AF$4,(O70*$AF$7+O71)*L72,IF(I72=$AF$5,(O70+O71)*L72+P72,""))))</f>
        <v/>
      </c>
      <c r="P72" s="26"/>
      <c r="Q72" s="75" t="str">
        <f>IF(OR(L70="",L71=""),"",IF(I72=$AF$3,(O70*$AF$6+O71)*M72,IF(I72=$AF$4,(O70*$AF$7+O71)*M72,IF(I72=$AF$5,(O70+O71)*M72+S72,""))))</f>
        <v/>
      </c>
      <c r="R72" s="76"/>
      <c r="S72" s="25"/>
      <c r="T72" s="92"/>
      <c r="U72" s="92"/>
      <c r="V72" s="92"/>
      <c r="W72" s="93"/>
      <c r="X72" s="96"/>
      <c r="Y72" s="101"/>
      <c r="Z72" s="102"/>
    </row>
    <row r="73" spans="2:26" s="7" customFormat="1" ht="12.65" customHeight="1" x14ac:dyDescent="0.3">
      <c r="B73" s="116" t="s">
        <v>56</v>
      </c>
      <c r="C73" s="145"/>
      <c r="D73" s="146"/>
      <c r="E73" s="147"/>
      <c r="F73" s="119"/>
      <c r="G73" s="120"/>
      <c r="H73" s="121"/>
      <c r="I73" s="122"/>
      <c r="J73" s="123"/>
      <c r="K73" s="124"/>
      <c r="L73" s="12"/>
      <c r="M73" s="125"/>
      <c r="N73" s="126"/>
      <c r="O73" s="68"/>
      <c r="P73" s="69"/>
      <c r="Q73" s="69"/>
      <c r="R73" s="69"/>
      <c r="S73" s="70"/>
      <c r="T73" s="127"/>
      <c r="U73" s="127"/>
      <c r="V73" s="127"/>
      <c r="W73" s="128"/>
      <c r="X73" s="94" t="str">
        <f t="shared" ref="X73" si="35">IF(AND(F74&lt;&gt;"",F75&lt;&gt;"",I73&lt;&gt;"",I74&lt;&gt;"",I75&lt;&gt;"",L73&lt;&gt;"",L74&lt;&gt;"",O73&lt;&gt;"",F73&lt;&gt;"",C73&lt;&gt;""),MIN(IF(I75=$AF$3,(F73*F74*F75*1.1*$AF$6+O74)*L75,IF(I75=$AF$4,(F73*F74*F75*1.1*$AF$7+O74)*L75,IF(I75=$AF$5,(F73*F74*F75*1.1+O74)*L75+P75,""))),O75,F73*I74*$AF$6*L75+O74),IF(AND(F74="",F75="",I73="",I74="",I75="",L73="",L74="",O73="",F73="",C73="",O74=""),"","Doplňte prázdná pole"))</f>
        <v/>
      </c>
      <c r="Y73" s="97" t="str">
        <f t="shared" ref="Y73" si="36">IF(AND(F74&lt;&gt;"",F75&lt;&gt;"",I73&lt;&gt;"",I74&lt;&gt;"",I75&lt;&gt;"",L73&lt;&gt;"",L74&lt;&gt;"",O73&lt;&gt;"",F73&lt;&gt;"",C73&lt;&gt;""),MIN(IF(I75=$AF$3,(F73*F74*F75*1.1*$AF$6+O74)*M75,IF(I75=$AF$4,(F73*F74*F75*1.1*$AF$7+O74)*M75,IF(I75=$AF$5,(F73*F74*F75*1.1+O74)*M75+S75,""))),Q75,F73*I74*$AF$6*M75+O74),IF(AND(F74="",F75="",I73="",I74="",I75="",L73="",L74="",O73="",F73="",C73="",O74=""),"","Doplňte prázdná pole"))</f>
        <v/>
      </c>
      <c r="Z73" s="98"/>
    </row>
    <row r="74" spans="2:26" s="7" customFormat="1" ht="12.65" customHeight="1" thickBot="1" x14ac:dyDescent="0.35">
      <c r="B74" s="117"/>
      <c r="C74" s="148"/>
      <c r="D74" s="149"/>
      <c r="E74" s="150"/>
      <c r="F74" s="133"/>
      <c r="G74" s="134"/>
      <c r="H74" s="134"/>
      <c r="I74" s="135"/>
      <c r="J74" s="135"/>
      <c r="K74" s="135"/>
      <c r="L74" s="136"/>
      <c r="M74" s="137"/>
      <c r="N74" s="138"/>
      <c r="O74" s="71"/>
      <c r="P74" s="72"/>
      <c r="Q74" s="73"/>
      <c r="R74" s="73"/>
      <c r="S74" s="74"/>
      <c r="T74" s="129"/>
      <c r="U74" s="129"/>
      <c r="V74" s="129"/>
      <c r="W74" s="130"/>
      <c r="X74" s="95"/>
      <c r="Y74" s="99"/>
      <c r="Z74" s="100"/>
    </row>
    <row r="75" spans="2:26" s="7" customFormat="1" ht="12.65" customHeight="1" thickBot="1" x14ac:dyDescent="0.35">
      <c r="B75" s="118"/>
      <c r="C75" s="151"/>
      <c r="D75" s="152"/>
      <c r="E75" s="153"/>
      <c r="F75" s="139"/>
      <c r="G75" s="140"/>
      <c r="H75" s="141"/>
      <c r="I75" s="142"/>
      <c r="J75" s="143"/>
      <c r="K75" s="144"/>
      <c r="L75" s="11" t="str">
        <f>IF(OR(L73="",L74=""),"",ROUND(L73/L74,4))</f>
        <v/>
      </c>
      <c r="M75" s="115" t="str">
        <f>IF(OR(M73="",L74=""),"",ROUND(M73/L74,4))</f>
        <v/>
      </c>
      <c r="N75" s="115"/>
      <c r="O75" s="22" t="str">
        <f>IF(OR(L73="",L74=""),"",IF(I75=$AF$3,(O73*$AF$6+O74)*L75,IF(I75=$AF$4,(O73*$AF$7+O74)*L75,IF(I75=$AF$5,(O73+O74)*L75+P75,""))))</f>
        <v/>
      </c>
      <c r="P75" s="23"/>
      <c r="Q75" s="75" t="str">
        <f>IF(OR(L73="",L74=""),"",IF(I75=$AF$3,(O73*$AF$6+O74)*M75,IF(I75=$AF$4,(O73*$AF$7+O74)*M75,IF(I75=$AF$5,(O73+O74)*M75+S75,""))))</f>
        <v/>
      </c>
      <c r="R75" s="76"/>
      <c r="S75" s="24"/>
      <c r="T75" s="131"/>
      <c r="U75" s="131"/>
      <c r="V75" s="131"/>
      <c r="W75" s="132"/>
      <c r="X75" s="96"/>
      <c r="Y75" s="101"/>
      <c r="Z75" s="102"/>
    </row>
    <row r="76" spans="2:26" s="7" customFormat="1" ht="12.65" customHeight="1" x14ac:dyDescent="0.3">
      <c r="B76" s="77" t="s">
        <v>57</v>
      </c>
      <c r="C76" s="44"/>
      <c r="D76" s="45"/>
      <c r="E76" s="46"/>
      <c r="F76" s="80"/>
      <c r="G76" s="81"/>
      <c r="H76" s="82"/>
      <c r="I76" s="83"/>
      <c r="J76" s="84"/>
      <c r="K76" s="85"/>
      <c r="L76" s="14"/>
      <c r="M76" s="86"/>
      <c r="N76" s="87"/>
      <c r="O76" s="62"/>
      <c r="P76" s="63"/>
      <c r="Q76" s="63"/>
      <c r="R76" s="63"/>
      <c r="S76" s="64"/>
      <c r="T76" s="88"/>
      <c r="U76" s="88"/>
      <c r="V76" s="88"/>
      <c r="W76" s="89"/>
      <c r="X76" s="94" t="str">
        <f t="shared" ref="X76" si="37">IF(AND(F77&lt;&gt;"",F78&lt;&gt;"",I76&lt;&gt;"",I77&lt;&gt;"",I78&lt;&gt;"",L76&lt;&gt;"",L77&lt;&gt;"",O76&lt;&gt;"",F76&lt;&gt;"",C76&lt;&gt;""),MIN(IF(I78=$AF$3,(F76*F77*F78*1.1*$AF$6+O77)*L78,IF(I78=$AF$4,(F76*F77*F78*1.1*$AF$7+O77)*L78,IF(I78=$AF$5,(F76*F77*F78*1.1+O77)*L78+P78,""))),O78,F76*I77*$AF$6*L78+O77),IF(AND(F77="",F78="",I76="",I77="",I78="",L76="",L77="",O76="",F76="",C76="",O77=""),"","Doplňte prázdná pole"))</f>
        <v/>
      </c>
      <c r="Y76" s="97" t="str">
        <f t="shared" ref="Y76" si="38">IF(AND(F77&lt;&gt;"",F78&lt;&gt;"",I76&lt;&gt;"",I77&lt;&gt;"",I78&lt;&gt;"",L76&lt;&gt;"",L77&lt;&gt;"",O76&lt;&gt;"",F76&lt;&gt;"",C76&lt;&gt;""),MIN(IF(I78=$AF$3,(F76*F77*F78*1.1*$AF$6+O77)*M78,IF(I78=$AF$4,(F76*F77*F78*1.1*$AF$7+O77)*M78,IF(I78=$AF$5,(F76*F77*F78*1.1+O77)*M78+S78,""))),Q78,F76*I77*$AF$6*M78+O77),IF(AND(F77="",F78="",I76="",I77="",I78="",L76="",L77="",O76="",F76="",C76="",O77=""),"","Doplňte prázdná pole"))</f>
        <v/>
      </c>
      <c r="Z76" s="98"/>
    </row>
    <row r="77" spans="2:26" s="7" customFormat="1" ht="12.65" customHeight="1" thickBot="1" x14ac:dyDescent="0.35">
      <c r="B77" s="78"/>
      <c r="C77" s="47"/>
      <c r="D77" s="48"/>
      <c r="E77" s="49"/>
      <c r="F77" s="103"/>
      <c r="G77" s="104"/>
      <c r="H77" s="104"/>
      <c r="I77" s="105"/>
      <c r="J77" s="105"/>
      <c r="K77" s="105"/>
      <c r="L77" s="106"/>
      <c r="M77" s="107"/>
      <c r="N77" s="108"/>
      <c r="O77" s="65"/>
      <c r="P77" s="66"/>
      <c r="Q77" s="66"/>
      <c r="R77" s="66"/>
      <c r="S77" s="67"/>
      <c r="T77" s="90"/>
      <c r="U77" s="90"/>
      <c r="V77" s="90"/>
      <c r="W77" s="91"/>
      <c r="X77" s="95"/>
      <c r="Y77" s="99"/>
      <c r="Z77" s="100"/>
    </row>
    <row r="78" spans="2:26" s="7" customFormat="1" ht="12.65" customHeight="1" thickBot="1" x14ac:dyDescent="0.35">
      <c r="B78" s="79"/>
      <c r="C78" s="159"/>
      <c r="D78" s="160"/>
      <c r="E78" s="161"/>
      <c r="F78" s="109"/>
      <c r="G78" s="110"/>
      <c r="H78" s="111"/>
      <c r="I78" s="112"/>
      <c r="J78" s="113"/>
      <c r="K78" s="114"/>
      <c r="L78" s="11" t="str">
        <f>IF(OR(L76="",L77=""),"",ROUND(L76/L77,4))</f>
        <v/>
      </c>
      <c r="M78" s="115" t="str">
        <f>IF(OR(M76="",L77=""),"",ROUND(M76/L77,4))</f>
        <v/>
      </c>
      <c r="N78" s="115"/>
      <c r="O78" s="22" t="str">
        <f>IF(OR(L76="",L77=""),"",IF(I78=$AF$3,(O76*$AF$6+O77)*L78,IF(I78=$AF$4,(O76*$AF$7+O77)*L78,IF(I78=$AF$5,(O76+O77)*L78+P78,""))))</f>
        <v/>
      </c>
      <c r="P78" s="26"/>
      <c r="Q78" s="75" t="str">
        <f>IF(OR(L76="",L77=""),"",IF(I78=$AF$3,(O76*$AF$6+O77)*M78,IF(I78=$AF$4,(O76*$AF$7+O77)*M78,IF(I78=$AF$5,(O76+O77)*M78+S78,""))))</f>
        <v/>
      </c>
      <c r="R78" s="76"/>
      <c r="S78" s="25"/>
      <c r="T78" s="92"/>
      <c r="U78" s="92"/>
      <c r="V78" s="92"/>
      <c r="W78" s="93"/>
      <c r="X78" s="96"/>
      <c r="Y78" s="101"/>
      <c r="Z78" s="102"/>
    </row>
    <row r="79" spans="2:26" s="7" customFormat="1" ht="12.65" customHeight="1" x14ac:dyDescent="0.3">
      <c r="B79" s="116" t="s">
        <v>58</v>
      </c>
      <c r="C79" s="53"/>
      <c r="D79" s="54"/>
      <c r="E79" s="55"/>
      <c r="F79" s="119"/>
      <c r="G79" s="120"/>
      <c r="H79" s="121"/>
      <c r="I79" s="122"/>
      <c r="J79" s="123"/>
      <c r="K79" s="124"/>
      <c r="L79" s="12"/>
      <c r="M79" s="125"/>
      <c r="N79" s="126"/>
      <c r="O79" s="68"/>
      <c r="P79" s="69"/>
      <c r="Q79" s="69"/>
      <c r="R79" s="69"/>
      <c r="S79" s="70"/>
      <c r="T79" s="127"/>
      <c r="U79" s="127"/>
      <c r="V79" s="127"/>
      <c r="W79" s="128"/>
      <c r="X79" s="94" t="str">
        <f t="shared" ref="X79" si="39">IF(AND(F80&lt;&gt;"",F81&lt;&gt;"",I79&lt;&gt;"",I80&lt;&gt;"",I81&lt;&gt;"",L79&lt;&gt;"",L80&lt;&gt;"",O79&lt;&gt;"",F79&lt;&gt;"",C79&lt;&gt;""),MIN(IF(I81=$AF$3,(F79*F80*F81*1.1*$AF$6+O80)*L81,IF(I81=$AF$4,(F79*F80*F81*1.1*$AF$7+O80)*L81,IF(I81=$AF$5,(F79*F80*F81*1.1+O80)*L81+P81,""))),O81,F79*I80*$AF$6*L81+O80),IF(AND(F80="",F81="",I79="",I80="",I81="",L79="",L80="",O79="",F79="",C79="",O80=""),"","Doplňte prázdná pole"))</f>
        <v/>
      </c>
      <c r="Y79" s="97" t="str">
        <f t="shared" ref="Y79" si="40">IF(AND(F80&lt;&gt;"",F81&lt;&gt;"",I79&lt;&gt;"",I80&lt;&gt;"",I81&lt;&gt;"",L79&lt;&gt;"",L80&lt;&gt;"",O79&lt;&gt;"",F79&lt;&gt;"",C79&lt;&gt;""),MIN(IF(I81=$AF$3,(F79*F80*F81*1.1*$AF$6+O80)*M81,IF(I81=$AF$4,(F79*F80*F81*1.1*$AF$7+O80)*M81,IF(I81=$AF$5,(F79*F80*F81*1.1+O80)*M81+S81,""))),Q81,F79*I80*$AF$6*M81+O80),IF(AND(F80="",F81="",I79="",I80="",I81="",L79="",L80="",O79="",F79="",C79="",O80=""),"","Doplňte prázdná pole"))</f>
        <v/>
      </c>
      <c r="Z79" s="98"/>
    </row>
    <row r="80" spans="2:26" s="7" customFormat="1" ht="12.65" customHeight="1" thickBot="1" x14ac:dyDescent="0.35">
      <c r="B80" s="117"/>
      <c r="C80" s="56"/>
      <c r="D80" s="57"/>
      <c r="E80" s="58"/>
      <c r="F80" s="133"/>
      <c r="G80" s="134"/>
      <c r="H80" s="134"/>
      <c r="I80" s="135"/>
      <c r="J80" s="135"/>
      <c r="K80" s="135"/>
      <c r="L80" s="136"/>
      <c r="M80" s="137"/>
      <c r="N80" s="138"/>
      <c r="O80" s="71"/>
      <c r="P80" s="72"/>
      <c r="Q80" s="73"/>
      <c r="R80" s="73"/>
      <c r="S80" s="74"/>
      <c r="T80" s="129"/>
      <c r="U80" s="129"/>
      <c r="V80" s="129"/>
      <c r="W80" s="130"/>
      <c r="X80" s="95"/>
      <c r="Y80" s="99"/>
      <c r="Z80" s="100"/>
    </row>
    <row r="81" spans="2:26" s="7" customFormat="1" ht="12.65" customHeight="1" thickBot="1" x14ac:dyDescent="0.35">
      <c r="B81" s="118"/>
      <c r="C81" s="156"/>
      <c r="D81" s="157"/>
      <c r="E81" s="158"/>
      <c r="F81" s="139"/>
      <c r="G81" s="140"/>
      <c r="H81" s="141"/>
      <c r="I81" s="142"/>
      <c r="J81" s="143"/>
      <c r="K81" s="144"/>
      <c r="L81" s="11" t="str">
        <f>IF(OR(L79="",L80=""),"",ROUND(L79/L80,4))</f>
        <v/>
      </c>
      <c r="M81" s="115" t="str">
        <f>IF(OR(M79="",L80=""),"",ROUND(M79/L80,4))</f>
        <v/>
      </c>
      <c r="N81" s="115"/>
      <c r="O81" s="22" t="str">
        <f>IF(OR(L79="",L80=""),"",IF(I81=$AF$3,(O79*$AF$6+O80)*L81,IF(I81=$AF$4,(O79*$AF$7+O80)*L81,IF(I81=$AF$5,(O79+O80)*L81+P81,""))))</f>
        <v/>
      </c>
      <c r="P81" s="23"/>
      <c r="Q81" s="75" t="str">
        <f>IF(OR(L79="",L80=""),"",IF(I81=$AF$3,(O79*$AF$6+O80)*M81,IF(I81=$AF$4,(O79*$AF$7+O80)*M81,IF(I81=$AF$5,(O79+O80)*M81+S81,""))))</f>
        <v/>
      </c>
      <c r="R81" s="76"/>
      <c r="S81" s="24"/>
      <c r="T81" s="131"/>
      <c r="U81" s="131"/>
      <c r="V81" s="131"/>
      <c r="W81" s="132"/>
      <c r="X81" s="96"/>
      <c r="Y81" s="101"/>
      <c r="Z81" s="102"/>
    </row>
    <row r="82" spans="2:26" s="7" customFormat="1" ht="12.65" customHeight="1" x14ac:dyDescent="0.3">
      <c r="B82" s="77" t="s">
        <v>59</v>
      </c>
      <c r="C82" s="44"/>
      <c r="D82" s="45"/>
      <c r="E82" s="46"/>
      <c r="F82" s="80"/>
      <c r="G82" s="81"/>
      <c r="H82" s="82"/>
      <c r="I82" s="83"/>
      <c r="J82" s="84"/>
      <c r="K82" s="85"/>
      <c r="L82" s="14"/>
      <c r="M82" s="86"/>
      <c r="N82" s="87"/>
      <c r="O82" s="62"/>
      <c r="P82" s="63"/>
      <c r="Q82" s="63"/>
      <c r="R82" s="63"/>
      <c r="S82" s="64"/>
      <c r="T82" s="88"/>
      <c r="U82" s="88"/>
      <c r="V82" s="88"/>
      <c r="W82" s="89"/>
      <c r="X82" s="94" t="str">
        <f t="shared" ref="X82" si="41">IF(AND(F83&lt;&gt;"",F84&lt;&gt;"",I82&lt;&gt;"",I83&lt;&gt;"",I84&lt;&gt;"",L82&lt;&gt;"",L83&lt;&gt;"",O82&lt;&gt;"",F82&lt;&gt;"",C82&lt;&gt;""),MIN(IF(I84=$AF$3,(F82*F83*F84*1.1*$AF$6+O83)*L84,IF(I84=$AF$4,(F82*F83*F84*1.1*$AF$7+O83)*L84,IF(I84=$AF$5,(F82*F83*F84*1.1+O83)*L84+P84,""))),O84,F82*I83*$AF$6*L84+O83),IF(AND(F83="",F84="",I82="",I83="",I84="",L82="",L83="",O82="",F82="",C82="",O83=""),"","Doplňte prázdná pole"))</f>
        <v/>
      </c>
      <c r="Y82" s="97" t="str">
        <f t="shared" ref="Y82" si="42">IF(AND(F83&lt;&gt;"",F84&lt;&gt;"",I82&lt;&gt;"",I83&lt;&gt;"",I84&lt;&gt;"",L82&lt;&gt;"",L83&lt;&gt;"",O82&lt;&gt;"",F82&lt;&gt;"",C82&lt;&gt;""),MIN(IF(I84=$AF$3,(F82*F83*F84*1.1*$AF$6+O83)*M84,IF(I84=$AF$4,(F82*F83*F84*1.1*$AF$7+O83)*M84,IF(I84=$AF$5,(F82*F83*F84*1.1+O83)*M84+S84,""))),Q84,F82*I83*$AF$6*M84+O83),IF(AND(F83="",F84="",I82="",I83="",I84="",L82="",L83="",O82="",F82="",C82="",O83=""),"","Doplňte prázdná pole"))</f>
        <v/>
      </c>
      <c r="Z82" s="98"/>
    </row>
    <row r="83" spans="2:26" s="7" customFormat="1" ht="12.65" customHeight="1" thickBot="1" x14ac:dyDescent="0.35">
      <c r="B83" s="78"/>
      <c r="C83" s="47"/>
      <c r="D83" s="48"/>
      <c r="E83" s="49"/>
      <c r="F83" s="103"/>
      <c r="G83" s="104"/>
      <c r="H83" s="104"/>
      <c r="I83" s="105"/>
      <c r="J83" s="105"/>
      <c r="K83" s="105"/>
      <c r="L83" s="106"/>
      <c r="M83" s="107"/>
      <c r="N83" s="108"/>
      <c r="O83" s="65"/>
      <c r="P83" s="66"/>
      <c r="Q83" s="66"/>
      <c r="R83" s="66"/>
      <c r="S83" s="67"/>
      <c r="T83" s="90"/>
      <c r="U83" s="90"/>
      <c r="V83" s="90"/>
      <c r="W83" s="91"/>
      <c r="X83" s="95"/>
      <c r="Y83" s="99"/>
      <c r="Z83" s="100"/>
    </row>
    <row r="84" spans="2:26" s="7" customFormat="1" ht="12.65" customHeight="1" thickBot="1" x14ac:dyDescent="0.35">
      <c r="B84" s="79"/>
      <c r="C84" s="50"/>
      <c r="D84" s="51"/>
      <c r="E84" s="52"/>
      <c r="F84" s="109"/>
      <c r="G84" s="110"/>
      <c r="H84" s="111"/>
      <c r="I84" s="112"/>
      <c r="J84" s="113"/>
      <c r="K84" s="114"/>
      <c r="L84" s="11" t="str">
        <f>IF(OR(L82="",L83=""),"",ROUND(L82/L83,4))</f>
        <v/>
      </c>
      <c r="M84" s="115" t="str">
        <f>IF(OR(M82="",L83=""),"",ROUND(M82/L83,4))</f>
        <v/>
      </c>
      <c r="N84" s="115"/>
      <c r="O84" s="22" t="str">
        <f>IF(OR(L82="",L83=""),"",IF(I84=$AF$3,(O82*$AF$6+O83)*L84,IF(I84=$AF$4,(O82*$AF$7+O83)*L84,IF(I84=$AF$5,(O82+O83)*L84+P84,""))))</f>
        <v/>
      </c>
      <c r="P84" s="26"/>
      <c r="Q84" s="75" t="str">
        <f>IF(OR(L82="",L83=""),"",IF(I84=$AF$3,(O82*$AF$6+O83)*M84,IF(I84=$AF$4,(O82*$AF$7+O83)*M84,IF(I84=$AF$5,(O82+O83)*M84+S84,""))))</f>
        <v/>
      </c>
      <c r="R84" s="76"/>
      <c r="S84" s="25"/>
      <c r="T84" s="92"/>
      <c r="U84" s="92"/>
      <c r="V84" s="92"/>
      <c r="W84" s="93"/>
      <c r="X84" s="96"/>
      <c r="Y84" s="101"/>
      <c r="Z84" s="102"/>
    </row>
    <row r="85" spans="2:26" s="7" customFormat="1" ht="12.65" customHeight="1" x14ac:dyDescent="0.3">
      <c r="B85" s="116" t="s">
        <v>60</v>
      </c>
      <c r="C85" s="53"/>
      <c r="D85" s="54"/>
      <c r="E85" s="55"/>
      <c r="F85" s="119"/>
      <c r="G85" s="120"/>
      <c r="H85" s="121"/>
      <c r="I85" s="122"/>
      <c r="J85" s="123"/>
      <c r="K85" s="124"/>
      <c r="L85" s="12"/>
      <c r="M85" s="125"/>
      <c r="N85" s="126"/>
      <c r="O85" s="68"/>
      <c r="P85" s="69"/>
      <c r="Q85" s="69"/>
      <c r="R85" s="69"/>
      <c r="S85" s="70"/>
      <c r="T85" s="127"/>
      <c r="U85" s="127"/>
      <c r="V85" s="127"/>
      <c r="W85" s="128"/>
      <c r="X85" s="94" t="str">
        <f t="shared" ref="X85" si="43">IF(AND(F86&lt;&gt;"",F87&lt;&gt;"",I85&lt;&gt;"",I86&lt;&gt;"",I87&lt;&gt;"",L85&lt;&gt;"",L86&lt;&gt;"",O85&lt;&gt;"",F85&lt;&gt;"",C85&lt;&gt;""),MIN(IF(I87=$AF$3,(F85*F86*F87*1.1*$AF$6+O86)*L87,IF(I87=$AF$4,(F85*F86*F87*1.1*$AF$7+O86)*L87,IF(I87=$AF$5,(F85*F86*F87*1.1+O86)*L87+P87,""))),O87,F85*I86*$AF$6*L87+O86),IF(AND(F86="",F87="",I85="",I86="",I87="",L85="",L86="",O85="",F85="",C85="",O86=""),"","Doplňte prázdná pole"))</f>
        <v/>
      </c>
      <c r="Y85" s="97" t="str">
        <f t="shared" ref="Y85" si="44">IF(AND(F86&lt;&gt;"",F87&lt;&gt;"",I85&lt;&gt;"",I86&lt;&gt;"",I87&lt;&gt;"",L85&lt;&gt;"",L86&lt;&gt;"",O85&lt;&gt;"",F85&lt;&gt;"",C85&lt;&gt;""),MIN(IF(I87=$AF$3,(F85*F86*F87*1.1*$AF$6+O86)*M87,IF(I87=$AF$4,(F85*F86*F87*1.1*$AF$7+O86)*M87,IF(I87=$AF$5,(F85*F86*F87*1.1+O86)*M87+S87,""))),Q87,F85*I86*$AF$6*M87+O86),IF(AND(F86="",F87="",I85="",I86="",I87="",L85="",L86="",O85="",F85="",C85="",O86=""),"","Doplňte prázdná pole"))</f>
        <v/>
      </c>
      <c r="Z85" s="98"/>
    </row>
    <row r="86" spans="2:26" s="7" customFormat="1" ht="12.65" customHeight="1" thickBot="1" x14ac:dyDescent="0.35">
      <c r="B86" s="117"/>
      <c r="C86" s="56"/>
      <c r="D86" s="57"/>
      <c r="E86" s="58"/>
      <c r="F86" s="133"/>
      <c r="G86" s="134"/>
      <c r="H86" s="134"/>
      <c r="I86" s="135"/>
      <c r="J86" s="135"/>
      <c r="K86" s="135"/>
      <c r="L86" s="136"/>
      <c r="M86" s="137"/>
      <c r="N86" s="138"/>
      <c r="O86" s="71"/>
      <c r="P86" s="72"/>
      <c r="Q86" s="73"/>
      <c r="R86" s="73"/>
      <c r="S86" s="74"/>
      <c r="T86" s="129"/>
      <c r="U86" s="129"/>
      <c r="V86" s="129"/>
      <c r="W86" s="130"/>
      <c r="X86" s="95"/>
      <c r="Y86" s="99"/>
      <c r="Z86" s="100"/>
    </row>
    <row r="87" spans="2:26" s="7" customFormat="1" ht="12.65" customHeight="1" thickBot="1" x14ac:dyDescent="0.35">
      <c r="B87" s="118"/>
      <c r="C87" s="59"/>
      <c r="D87" s="60"/>
      <c r="E87" s="61"/>
      <c r="F87" s="139"/>
      <c r="G87" s="140"/>
      <c r="H87" s="141"/>
      <c r="I87" s="142"/>
      <c r="J87" s="143"/>
      <c r="K87" s="144"/>
      <c r="L87" s="11" t="str">
        <f>IF(OR(L85="",L86=""),"",ROUND(L85/L86,4))</f>
        <v/>
      </c>
      <c r="M87" s="115" t="str">
        <f>IF(OR(M85="",L86=""),"",ROUND(M85/L86,4))</f>
        <v/>
      </c>
      <c r="N87" s="115"/>
      <c r="O87" s="22" t="str">
        <f>IF(OR(L85="",L86=""),"",IF(I87=$AF$3,(O85*$AF$6+O86)*L87,IF(I87=$AF$4,(O85*$AF$7+O86)*L87,IF(I87=$AF$5,(O85+O86)*L87+P87,""))))</f>
        <v/>
      </c>
      <c r="P87" s="23"/>
      <c r="Q87" s="75" t="str">
        <f>IF(OR(L85="",L86=""),"",IF(I87=$AF$3,(O85*$AF$6+O86)*M87,IF(I87=$AF$4,(O85*$AF$7+O86)*M87,IF(I87=$AF$5,(O85+O86)*M87+S87,""))))</f>
        <v/>
      </c>
      <c r="R87" s="76"/>
      <c r="S87" s="24"/>
      <c r="T87" s="131"/>
      <c r="U87" s="131"/>
      <c r="V87" s="131"/>
      <c r="W87" s="132"/>
      <c r="X87" s="96"/>
      <c r="Y87" s="101"/>
      <c r="Z87" s="102"/>
    </row>
    <row r="88" spans="2:26" s="7" customFormat="1" ht="12.65" customHeight="1" x14ac:dyDescent="0.3">
      <c r="B88" s="77" t="s">
        <v>61</v>
      </c>
      <c r="C88" s="44"/>
      <c r="D88" s="45"/>
      <c r="E88" s="46"/>
      <c r="F88" s="80"/>
      <c r="G88" s="81"/>
      <c r="H88" s="82"/>
      <c r="I88" s="83"/>
      <c r="J88" s="84"/>
      <c r="K88" s="85"/>
      <c r="L88" s="14"/>
      <c r="M88" s="86"/>
      <c r="N88" s="87"/>
      <c r="O88" s="62"/>
      <c r="P88" s="63"/>
      <c r="Q88" s="63"/>
      <c r="R88" s="63"/>
      <c r="S88" s="64"/>
      <c r="T88" s="88"/>
      <c r="U88" s="88"/>
      <c r="V88" s="88"/>
      <c r="W88" s="89"/>
      <c r="X88" s="94" t="str">
        <f t="shared" ref="X88" si="45">IF(AND(F89&lt;&gt;"",F90&lt;&gt;"",I88&lt;&gt;"",I89&lt;&gt;"",I90&lt;&gt;"",L88&lt;&gt;"",L89&lt;&gt;"",O88&lt;&gt;"",F88&lt;&gt;"",C88&lt;&gt;""),MIN(IF(I90=$AF$3,(F88*F89*F90*1.1*$AF$6+O89)*L90,IF(I90=$AF$4,(F88*F89*F90*1.1*$AF$7+O89)*L90,IF(I90=$AF$5,(F88*F89*F90*1.1+O89)*L90+P90,""))),O90,F88*I89*$AF$6*L90+O89),IF(AND(F89="",F90="",I88="",I89="",I90="",L88="",L89="",O88="",F88="",C88="",O89=""),"","Doplňte prázdná pole"))</f>
        <v/>
      </c>
      <c r="Y88" s="97" t="str">
        <f t="shared" ref="Y88" si="46">IF(AND(F89&lt;&gt;"",F90&lt;&gt;"",I88&lt;&gt;"",I89&lt;&gt;"",I90&lt;&gt;"",L88&lt;&gt;"",L89&lt;&gt;"",O88&lt;&gt;"",F88&lt;&gt;"",C88&lt;&gt;""),MIN(IF(I90=$AF$3,(F88*F89*F90*1.1*$AF$6+O89)*M90,IF(I90=$AF$4,(F88*F89*F90*1.1*$AF$7+O89)*M90,IF(I90=$AF$5,(F88*F89*F90*1.1+O89)*M90+S90,""))),Q90,F88*I89*$AF$6*M90+O89),IF(AND(F89="",F90="",I88="",I89="",I90="",L88="",L89="",O88="",F88="",C88="",O89=""),"","Doplňte prázdná pole"))</f>
        <v/>
      </c>
      <c r="Z88" s="98"/>
    </row>
    <row r="89" spans="2:26" s="7" customFormat="1" ht="12.65" customHeight="1" thickBot="1" x14ac:dyDescent="0.35">
      <c r="B89" s="78"/>
      <c r="C89" s="47"/>
      <c r="D89" s="48"/>
      <c r="E89" s="49"/>
      <c r="F89" s="103"/>
      <c r="G89" s="104"/>
      <c r="H89" s="104"/>
      <c r="I89" s="105"/>
      <c r="J89" s="105"/>
      <c r="K89" s="105"/>
      <c r="L89" s="106"/>
      <c r="M89" s="107"/>
      <c r="N89" s="108"/>
      <c r="O89" s="65"/>
      <c r="P89" s="66"/>
      <c r="Q89" s="66"/>
      <c r="R89" s="66"/>
      <c r="S89" s="67"/>
      <c r="T89" s="90"/>
      <c r="U89" s="90"/>
      <c r="V89" s="90"/>
      <c r="W89" s="91"/>
      <c r="X89" s="95"/>
      <c r="Y89" s="99"/>
      <c r="Z89" s="100"/>
    </row>
    <row r="90" spans="2:26" s="7" customFormat="1" ht="12.65" customHeight="1" thickBot="1" x14ac:dyDescent="0.35">
      <c r="B90" s="79"/>
      <c r="C90" s="154"/>
      <c r="D90" s="113"/>
      <c r="E90" s="155"/>
      <c r="F90" s="109"/>
      <c r="G90" s="110"/>
      <c r="H90" s="111"/>
      <c r="I90" s="112"/>
      <c r="J90" s="113"/>
      <c r="K90" s="114"/>
      <c r="L90" s="11" t="str">
        <f>IF(OR(L88="",L89=""),"",ROUND(L88/L89,4))</f>
        <v/>
      </c>
      <c r="M90" s="115" t="str">
        <f>IF(OR(M88="",L89=""),"",ROUND(M88/L89,4))</f>
        <v/>
      </c>
      <c r="N90" s="115"/>
      <c r="O90" s="22" t="str">
        <f>IF(OR(L88="",L89=""),"",IF(I90=$AF$3,(O88*$AF$6+O89)*L90,IF(I90=$AF$4,(O88*$AF$7+O89)*L90,IF(I90=$AF$5,(O88+O89)*L90+P90,""))))</f>
        <v/>
      </c>
      <c r="P90" s="26"/>
      <c r="Q90" s="75" t="str">
        <f>IF(OR(L88="",L89=""),"",IF(I90=$AF$3,(O88*$AF$6+O89)*M90,IF(I90=$AF$4,(O88*$AF$7+O89)*M90,IF(I90=$AF$5,(O88+O89)*M90+S90,""))))</f>
        <v/>
      </c>
      <c r="R90" s="76"/>
      <c r="S90" s="25"/>
      <c r="T90" s="92"/>
      <c r="U90" s="92"/>
      <c r="V90" s="92"/>
      <c r="W90" s="93"/>
      <c r="X90" s="96"/>
      <c r="Y90" s="101"/>
      <c r="Z90" s="102"/>
    </row>
    <row r="91" spans="2:26" s="7" customFormat="1" ht="12.65" customHeight="1" x14ac:dyDescent="0.3">
      <c r="B91" s="116" t="s">
        <v>62</v>
      </c>
      <c r="C91" s="145"/>
      <c r="D91" s="146"/>
      <c r="E91" s="147"/>
      <c r="F91" s="119"/>
      <c r="G91" s="120"/>
      <c r="H91" s="121"/>
      <c r="I91" s="122"/>
      <c r="J91" s="123"/>
      <c r="K91" s="124"/>
      <c r="L91" s="12"/>
      <c r="M91" s="125"/>
      <c r="N91" s="126"/>
      <c r="O91" s="68"/>
      <c r="P91" s="69"/>
      <c r="Q91" s="69"/>
      <c r="R91" s="69"/>
      <c r="S91" s="70"/>
      <c r="T91" s="127"/>
      <c r="U91" s="127"/>
      <c r="V91" s="127"/>
      <c r="W91" s="128"/>
      <c r="X91" s="94" t="str">
        <f t="shared" ref="X91" si="47">IF(AND(F92&lt;&gt;"",F93&lt;&gt;"",I91&lt;&gt;"",I92&lt;&gt;"",I93&lt;&gt;"",L91&lt;&gt;"",L92&lt;&gt;"",O91&lt;&gt;"",F91&lt;&gt;"",C91&lt;&gt;""),MIN(IF(I93=$AF$3,(F91*F92*F93*1.1*$AF$6+O92)*L93,IF(I93=$AF$4,(F91*F92*F93*1.1*$AF$7+O92)*L93,IF(I93=$AF$5,(F91*F92*F93*1.1+O92)*L93+P93,""))),O93,F91*I92*$AF$6*L93+O92),IF(AND(F92="",F93="",I91="",I92="",I93="",L91="",L92="",O91="",F91="",C91="",O92=""),"","Doplňte prázdná pole"))</f>
        <v/>
      </c>
      <c r="Y91" s="97" t="str">
        <f t="shared" ref="Y91" si="48">IF(AND(F92&lt;&gt;"",F93&lt;&gt;"",I91&lt;&gt;"",I92&lt;&gt;"",I93&lt;&gt;"",L91&lt;&gt;"",L92&lt;&gt;"",O91&lt;&gt;"",F91&lt;&gt;"",C91&lt;&gt;""),MIN(IF(I93=$AF$3,(F91*F92*F93*1.1*$AF$6+O92)*M93,IF(I93=$AF$4,(F91*F92*F93*1.1*$AF$7+O92)*M93,IF(I93=$AF$5,(F91*F92*F93*1.1+O92)*M93+S93,""))),Q93,F91*I92*$AF$6*M93+O92),IF(AND(F92="",F93="",I91="",I92="",I93="",L91="",L92="",O91="",F91="",C91="",O92=""),"","Doplňte prázdná pole"))</f>
        <v/>
      </c>
      <c r="Z91" s="98"/>
    </row>
    <row r="92" spans="2:26" s="7" customFormat="1" ht="12.65" customHeight="1" thickBot="1" x14ac:dyDescent="0.35">
      <c r="B92" s="117"/>
      <c r="C92" s="148"/>
      <c r="D92" s="149"/>
      <c r="E92" s="150"/>
      <c r="F92" s="133"/>
      <c r="G92" s="134"/>
      <c r="H92" s="134"/>
      <c r="I92" s="135"/>
      <c r="J92" s="135"/>
      <c r="K92" s="135"/>
      <c r="L92" s="136"/>
      <c r="M92" s="137"/>
      <c r="N92" s="138"/>
      <c r="O92" s="71"/>
      <c r="P92" s="72"/>
      <c r="Q92" s="73"/>
      <c r="R92" s="73"/>
      <c r="S92" s="74"/>
      <c r="T92" s="129"/>
      <c r="U92" s="129"/>
      <c r="V92" s="129"/>
      <c r="W92" s="130"/>
      <c r="X92" s="95"/>
      <c r="Y92" s="99"/>
      <c r="Z92" s="100"/>
    </row>
    <row r="93" spans="2:26" s="7" customFormat="1" ht="12.65" customHeight="1" thickBot="1" x14ac:dyDescent="0.35">
      <c r="B93" s="118"/>
      <c r="C93" s="151"/>
      <c r="D93" s="152"/>
      <c r="E93" s="153"/>
      <c r="F93" s="139"/>
      <c r="G93" s="140"/>
      <c r="H93" s="141"/>
      <c r="I93" s="142"/>
      <c r="J93" s="143"/>
      <c r="K93" s="144"/>
      <c r="L93" s="11" t="str">
        <f>IF(OR(L91="",L92=""),"",ROUND(L91/L92,4))</f>
        <v/>
      </c>
      <c r="M93" s="115" t="str">
        <f>IF(OR(M91="",L92=""),"",ROUND(M91/L92,4))</f>
        <v/>
      </c>
      <c r="N93" s="115"/>
      <c r="O93" s="22" t="str">
        <f>IF(OR(L91="",L92=""),"",IF(I93=$AF$3,(O91*$AF$6+O92)*L93,IF(I93=$AF$4,(O91*$AF$7+O92)*L93,IF(I93=$AF$5,(O91+O92)*L93+P93,""))))</f>
        <v/>
      </c>
      <c r="P93" s="23"/>
      <c r="Q93" s="75" t="str">
        <f>IF(OR(L91="",L92=""),"",IF(I93=$AF$3,(O91*$AF$6+O92)*M93,IF(I93=$AF$4,(O91*$AF$7+O92)*M93,IF(I93=$AF$5,(O91+O92)*M93+S93,""))))</f>
        <v/>
      </c>
      <c r="R93" s="76"/>
      <c r="S93" s="24"/>
      <c r="T93" s="131"/>
      <c r="U93" s="131"/>
      <c r="V93" s="131"/>
      <c r="W93" s="132"/>
      <c r="X93" s="96"/>
      <c r="Y93" s="101"/>
      <c r="Z93" s="102"/>
    </row>
    <row r="94" spans="2:26" s="7" customFormat="1" ht="12.65" customHeight="1" x14ac:dyDescent="0.3">
      <c r="B94" s="77" t="s">
        <v>63</v>
      </c>
      <c r="C94" s="44"/>
      <c r="D94" s="45"/>
      <c r="E94" s="46"/>
      <c r="F94" s="80"/>
      <c r="G94" s="81"/>
      <c r="H94" s="82"/>
      <c r="I94" s="83"/>
      <c r="J94" s="84"/>
      <c r="K94" s="85"/>
      <c r="L94" s="14"/>
      <c r="M94" s="86"/>
      <c r="N94" s="87"/>
      <c r="O94" s="62"/>
      <c r="P94" s="63"/>
      <c r="Q94" s="63"/>
      <c r="R94" s="63"/>
      <c r="S94" s="64"/>
      <c r="T94" s="88"/>
      <c r="U94" s="88"/>
      <c r="V94" s="88"/>
      <c r="W94" s="89"/>
      <c r="X94" s="94" t="str">
        <f t="shared" ref="X94" si="49">IF(AND(F95&lt;&gt;"",F96&lt;&gt;"",I94&lt;&gt;"",I95&lt;&gt;"",I96&lt;&gt;"",L94&lt;&gt;"",L95&lt;&gt;"",O94&lt;&gt;"",F94&lt;&gt;"",C94&lt;&gt;""),MIN(IF(I96=$AF$3,(F94*F95*F96*1.1*$AF$6+O95)*L96,IF(I96=$AF$4,(F94*F95*F96*1.1*$AF$7+O95)*L96,IF(I96=$AF$5,(F94*F95*F96*1.1+O95)*L96+P96,""))),O96,F94*I95*$AF$6*L96+O95),IF(AND(F95="",F96="",I94="",I95="",I96="",L94="",L95="",O94="",F94="",C94="",O95=""),"","Doplňte prázdná pole"))</f>
        <v/>
      </c>
      <c r="Y94" s="97" t="str">
        <f t="shared" ref="Y94" si="50">IF(AND(F95&lt;&gt;"",F96&lt;&gt;"",I94&lt;&gt;"",I95&lt;&gt;"",I96&lt;&gt;"",L94&lt;&gt;"",L95&lt;&gt;"",O94&lt;&gt;"",F94&lt;&gt;"",C94&lt;&gt;""),MIN(IF(I96=$AF$3,(F94*F95*F96*1.1*$AF$6+O95)*M96,IF(I96=$AF$4,(F94*F95*F96*1.1*$AF$7+O95)*M96,IF(I96=$AF$5,(F94*F95*F96*1.1+O95)*M96+S96,""))),Q96,F94*I95*$AF$6*M96+O95),IF(AND(F95="",F96="",I94="",I95="",I96="",L94="",L95="",O94="",F94="",C94="",O95=""),"","Doplňte prázdná pole"))</f>
        <v/>
      </c>
      <c r="Z94" s="98"/>
    </row>
    <row r="95" spans="2:26" s="7" customFormat="1" ht="12.65" customHeight="1" thickBot="1" x14ac:dyDescent="0.35">
      <c r="B95" s="78"/>
      <c r="C95" s="47"/>
      <c r="D95" s="48"/>
      <c r="E95" s="49"/>
      <c r="F95" s="103"/>
      <c r="G95" s="104"/>
      <c r="H95" s="104"/>
      <c r="I95" s="105"/>
      <c r="J95" s="105"/>
      <c r="K95" s="105"/>
      <c r="L95" s="106"/>
      <c r="M95" s="107"/>
      <c r="N95" s="108"/>
      <c r="O95" s="65"/>
      <c r="P95" s="66"/>
      <c r="Q95" s="66"/>
      <c r="R95" s="66"/>
      <c r="S95" s="67"/>
      <c r="T95" s="90"/>
      <c r="U95" s="90"/>
      <c r="V95" s="90"/>
      <c r="W95" s="91"/>
      <c r="X95" s="95"/>
      <c r="Y95" s="99"/>
      <c r="Z95" s="100"/>
    </row>
    <row r="96" spans="2:26" s="7" customFormat="1" ht="12.65" customHeight="1" thickBot="1" x14ac:dyDescent="0.35">
      <c r="B96" s="79"/>
      <c r="C96" s="50"/>
      <c r="D96" s="51"/>
      <c r="E96" s="52"/>
      <c r="F96" s="109"/>
      <c r="G96" s="110"/>
      <c r="H96" s="111"/>
      <c r="I96" s="112"/>
      <c r="J96" s="113"/>
      <c r="K96" s="114"/>
      <c r="L96" s="11" t="str">
        <f>IF(OR(L94="",L95=""),"",ROUND(L94/L95,4))</f>
        <v/>
      </c>
      <c r="M96" s="115" t="str">
        <f>IF(OR(M94="",L95=""),"",ROUND(M94/L95,4))</f>
        <v/>
      </c>
      <c r="N96" s="115"/>
      <c r="O96" s="22" t="str">
        <f>IF(OR(L94="",L95=""),"",IF(I96=$AF$3,(O94*$AF$6+O95)*L96,IF(I96=$AF$4,(O94*$AF$7+O95)*L96,IF(I96=$AF$5,(O94+O95)*L96+P96,""))))</f>
        <v/>
      </c>
      <c r="P96" s="26"/>
      <c r="Q96" s="75" t="str">
        <f>IF(OR(L94="",L95=""),"",IF(I96=$AF$3,(O94*$AF$6+O95)*M96,IF(I96=$AF$4,(O94*$AF$7+O95)*M96,IF(I96=$AF$5,(O94+O95)*M96+S96,""))))</f>
        <v/>
      </c>
      <c r="R96" s="76"/>
      <c r="S96" s="25"/>
      <c r="T96" s="92"/>
      <c r="U96" s="92"/>
      <c r="V96" s="92"/>
      <c r="W96" s="93"/>
      <c r="X96" s="96"/>
      <c r="Y96" s="101"/>
      <c r="Z96" s="102"/>
    </row>
    <row r="97" spans="2:26" s="7" customFormat="1" ht="12.65" customHeight="1" x14ac:dyDescent="0.3">
      <c r="B97" s="116" t="s">
        <v>64</v>
      </c>
      <c r="C97" s="53"/>
      <c r="D97" s="54"/>
      <c r="E97" s="55"/>
      <c r="F97" s="119"/>
      <c r="G97" s="120"/>
      <c r="H97" s="121"/>
      <c r="I97" s="122"/>
      <c r="J97" s="123"/>
      <c r="K97" s="124"/>
      <c r="L97" s="12"/>
      <c r="M97" s="125"/>
      <c r="N97" s="126"/>
      <c r="O97" s="68"/>
      <c r="P97" s="69"/>
      <c r="Q97" s="69"/>
      <c r="R97" s="69"/>
      <c r="S97" s="70"/>
      <c r="T97" s="127"/>
      <c r="U97" s="127"/>
      <c r="V97" s="127"/>
      <c r="W97" s="128"/>
      <c r="X97" s="94" t="str">
        <f t="shared" ref="X97" si="51">IF(AND(F98&lt;&gt;"",F99&lt;&gt;"",I97&lt;&gt;"",I98&lt;&gt;"",I99&lt;&gt;"",L97&lt;&gt;"",L98&lt;&gt;"",O97&lt;&gt;"",F97&lt;&gt;"",C97&lt;&gt;""),MIN(IF(I99=$AF$3,(F97*F98*F99*1.1*$AF$6+O98)*L99,IF(I99=$AF$4,(F97*F98*F99*1.1*$AF$7+O98)*L99,IF(I99=$AF$5,(F97*F98*F99*1.1+O98)*L99+P99,""))),O99,F97*I98*$AF$6*L99+O98),IF(AND(F98="",F99="",I97="",I98="",I99="",L97="",L98="",O97="",F97="",C97="",O98=""),"","Doplňte prázdná pole"))</f>
        <v/>
      </c>
      <c r="Y97" s="97" t="str">
        <f t="shared" ref="Y97" si="52">IF(AND(F98&lt;&gt;"",F99&lt;&gt;"",I97&lt;&gt;"",I98&lt;&gt;"",I99&lt;&gt;"",L97&lt;&gt;"",L98&lt;&gt;"",O97&lt;&gt;"",F97&lt;&gt;"",C97&lt;&gt;""),MIN(IF(I99=$AF$3,(F97*F98*F99*1.1*$AF$6+O98)*M99,IF(I99=$AF$4,(F97*F98*F99*1.1*$AF$7+O98)*M99,IF(I99=$AF$5,(F97*F98*F99*1.1+O98)*M99+S99,""))),Q99,F97*I98*$AF$6*M99+O98),IF(AND(F98="",F99="",I97="",I98="",I99="",L97="",L98="",O97="",F97="",C97="",O98=""),"","Doplňte prázdná pole"))</f>
        <v/>
      </c>
      <c r="Z97" s="98"/>
    </row>
    <row r="98" spans="2:26" s="7" customFormat="1" ht="12.65" customHeight="1" thickBot="1" x14ac:dyDescent="0.35">
      <c r="B98" s="117"/>
      <c r="C98" s="56"/>
      <c r="D98" s="57"/>
      <c r="E98" s="58"/>
      <c r="F98" s="133"/>
      <c r="G98" s="134"/>
      <c r="H98" s="134"/>
      <c r="I98" s="135"/>
      <c r="J98" s="135"/>
      <c r="K98" s="135"/>
      <c r="L98" s="136"/>
      <c r="M98" s="137"/>
      <c r="N98" s="138"/>
      <c r="O98" s="71"/>
      <c r="P98" s="72"/>
      <c r="Q98" s="73"/>
      <c r="R98" s="73"/>
      <c r="S98" s="74"/>
      <c r="T98" s="129"/>
      <c r="U98" s="129"/>
      <c r="V98" s="129"/>
      <c r="W98" s="130"/>
      <c r="X98" s="95"/>
      <c r="Y98" s="99"/>
      <c r="Z98" s="100"/>
    </row>
    <row r="99" spans="2:26" s="7" customFormat="1" ht="12.65" customHeight="1" thickBot="1" x14ac:dyDescent="0.35">
      <c r="B99" s="118"/>
      <c r="C99" s="59"/>
      <c r="D99" s="60"/>
      <c r="E99" s="61"/>
      <c r="F99" s="139"/>
      <c r="G99" s="140"/>
      <c r="H99" s="141"/>
      <c r="I99" s="142"/>
      <c r="J99" s="143"/>
      <c r="K99" s="144"/>
      <c r="L99" s="11" t="str">
        <f>IF(OR(L97="",L98=""),"",ROUND(L97/L98,4))</f>
        <v/>
      </c>
      <c r="M99" s="115" t="str">
        <f>IF(OR(M97="",L98=""),"",ROUND(M97/L98,4))</f>
        <v/>
      </c>
      <c r="N99" s="115"/>
      <c r="O99" s="22" t="str">
        <f>IF(OR(L97="",L98=""),"",IF(I99=$AF$3,(O97*$AF$6+O98)*L99,IF(I99=$AF$4,(O97*$AF$7+O98)*L99,IF(I99=$AF$5,(O97+O98)*L99+P99,""))))</f>
        <v/>
      </c>
      <c r="P99" s="23"/>
      <c r="Q99" s="75" t="str">
        <f>IF(OR(L97="",L98=""),"",IF(I99=$AF$3,(O97*$AF$6+O98)*M99,IF(I99=$AF$4,(O97*$AF$7+O98)*M99,IF(I99=$AF$5,(O97+O98)*M99+S99,""))))</f>
        <v/>
      </c>
      <c r="R99" s="76"/>
      <c r="S99" s="24"/>
      <c r="T99" s="131"/>
      <c r="U99" s="131"/>
      <c r="V99" s="131"/>
      <c r="W99" s="132"/>
      <c r="X99" s="96"/>
      <c r="Y99" s="101"/>
      <c r="Z99" s="102"/>
    </row>
    <row r="100" spans="2:26" s="7" customFormat="1" ht="12.65" customHeight="1" x14ac:dyDescent="0.3">
      <c r="B100" s="77" t="s">
        <v>65</v>
      </c>
      <c r="C100" s="44"/>
      <c r="D100" s="45"/>
      <c r="E100" s="46"/>
      <c r="F100" s="80"/>
      <c r="G100" s="81"/>
      <c r="H100" s="82"/>
      <c r="I100" s="83"/>
      <c r="J100" s="84"/>
      <c r="K100" s="85"/>
      <c r="L100" s="14"/>
      <c r="M100" s="86"/>
      <c r="N100" s="87"/>
      <c r="O100" s="62"/>
      <c r="P100" s="63"/>
      <c r="Q100" s="63"/>
      <c r="R100" s="63"/>
      <c r="S100" s="64"/>
      <c r="T100" s="88"/>
      <c r="U100" s="88"/>
      <c r="V100" s="88"/>
      <c r="W100" s="89"/>
      <c r="X100" s="94" t="str">
        <f t="shared" ref="X100" si="53">IF(AND(F101&lt;&gt;"",F102&lt;&gt;"",I100&lt;&gt;"",I101&lt;&gt;"",I102&lt;&gt;"",L100&lt;&gt;"",L101&lt;&gt;"",O100&lt;&gt;"",F100&lt;&gt;"",C100&lt;&gt;""),MIN(IF(I102=$AF$3,(F100*F101*F102*1.1*$AF$6+O101)*L102,IF(I102=$AF$4,(F100*F101*F102*1.1*$AF$7+O101)*L102,IF(I102=$AF$5,(F100*F101*F102*1.1+O101)*L102+P102,""))),O102,F100*I101*$AF$6*L102+O101),IF(AND(F101="",F102="",I100="",I101="",I102="",L100="",L101="",O100="",F100="",C100="",O101=""),"","Doplňte prázdná pole"))</f>
        <v/>
      </c>
      <c r="Y100" s="97" t="str">
        <f t="shared" ref="Y100" si="54">IF(AND(F101&lt;&gt;"",F102&lt;&gt;"",I100&lt;&gt;"",I101&lt;&gt;"",I102&lt;&gt;"",L100&lt;&gt;"",L101&lt;&gt;"",O100&lt;&gt;"",F100&lt;&gt;"",C100&lt;&gt;""),MIN(IF(I102=$AF$3,(F100*F101*F102*1.1*$AF$6+O101)*M102,IF(I102=$AF$4,(F100*F101*F102*1.1*$AF$7+O101)*M102,IF(I102=$AF$5,(F100*F101*F102*1.1+O101)*M102+S102,""))),Q102,F100*I101*$AF$6*M102+O101),IF(AND(F101="",F102="",I100="",I101="",I102="",L100="",L101="",O100="",F100="",C100="",O101=""),"","Doplňte prázdná pole"))</f>
        <v/>
      </c>
      <c r="Z100" s="98"/>
    </row>
    <row r="101" spans="2:26" s="7" customFormat="1" ht="12.65" customHeight="1" thickBot="1" x14ac:dyDescent="0.35">
      <c r="B101" s="78"/>
      <c r="C101" s="47"/>
      <c r="D101" s="48"/>
      <c r="E101" s="49"/>
      <c r="F101" s="103"/>
      <c r="G101" s="104"/>
      <c r="H101" s="104"/>
      <c r="I101" s="105"/>
      <c r="J101" s="105"/>
      <c r="K101" s="105"/>
      <c r="L101" s="106"/>
      <c r="M101" s="107"/>
      <c r="N101" s="108"/>
      <c r="O101" s="65"/>
      <c r="P101" s="66"/>
      <c r="Q101" s="66"/>
      <c r="R101" s="66"/>
      <c r="S101" s="67"/>
      <c r="T101" s="90"/>
      <c r="U101" s="90"/>
      <c r="V101" s="90"/>
      <c r="W101" s="91"/>
      <c r="X101" s="95"/>
      <c r="Y101" s="99"/>
      <c r="Z101" s="100"/>
    </row>
    <row r="102" spans="2:26" s="7" customFormat="1" ht="12.65" customHeight="1" thickBot="1" x14ac:dyDescent="0.35">
      <c r="B102" s="79"/>
      <c r="C102" s="154"/>
      <c r="D102" s="113"/>
      <c r="E102" s="155"/>
      <c r="F102" s="109"/>
      <c r="G102" s="110"/>
      <c r="H102" s="111"/>
      <c r="I102" s="112"/>
      <c r="J102" s="113"/>
      <c r="K102" s="114"/>
      <c r="L102" s="11" t="str">
        <f>IF(OR(L100="",L101=""),"",ROUND(L100/L101,4))</f>
        <v/>
      </c>
      <c r="M102" s="115" t="str">
        <f>IF(OR(M100="",L101=""),"",ROUND(M100/L101,4))</f>
        <v/>
      </c>
      <c r="N102" s="115"/>
      <c r="O102" s="22" t="str">
        <f>IF(OR(L100="",L101=""),"",IF(I102=$AF$3,(O100*$AF$6+O101)*L102,IF(I102=$AF$4,(O100*$AF$7+O101)*L102,IF(I102=$AF$5,(O100+O101)*L102+P102,""))))</f>
        <v/>
      </c>
      <c r="P102" s="26"/>
      <c r="Q102" s="75" t="str">
        <f>IF(OR(L100="",L101=""),"",IF(I102=$AF$3,(O100*$AF$6+O101)*M102,IF(I102=$AF$4,(O100*$AF$7+O101)*M102,IF(I102=$AF$5,(O100+O101)*M102+S102,""))))</f>
        <v/>
      </c>
      <c r="R102" s="76"/>
      <c r="S102" s="25"/>
      <c r="T102" s="92"/>
      <c r="U102" s="92"/>
      <c r="V102" s="92"/>
      <c r="W102" s="93"/>
      <c r="X102" s="96"/>
      <c r="Y102" s="101"/>
      <c r="Z102" s="102"/>
    </row>
    <row r="103" spans="2:26" s="7" customFormat="1" ht="12.65" customHeight="1" x14ac:dyDescent="0.3">
      <c r="B103" s="116" t="s">
        <v>66</v>
      </c>
      <c r="C103" s="145"/>
      <c r="D103" s="146"/>
      <c r="E103" s="147"/>
      <c r="F103" s="119"/>
      <c r="G103" s="120"/>
      <c r="H103" s="121"/>
      <c r="I103" s="122"/>
      <c r="J103" s="123"/>
      <c r="K103" s="124"/>
      <c r="L103" s="12"/>
      <c r="M103" s="125"/>
      <c r="N103" s="126"/>
      <c r="O103" s="68"/>
      <c r="P103" s="69"/>
      <c r="Q103" s="69"/>
      <c r="R103" s="69"/>
      <c r="S103" s="70"/>
      <c r="T103" s="127"/>
      <c r="U103" s="127"/>
      <c r="V103" s="127"/>
      <c r="W103" s="128"/>
      <c r="X103" s="94" t="str">
        <f t="shared" ref="X103" si="55">IF(AND(F104&lt;&gt;"",F105&lt;&gt;"",I103&lt;&gt;"",I104&lt;&gt;"",I105&lt;&gt;"",L103&lt;&gt;"",L104&lt;&gt;"",O103&lt;&gt;"",F103&lt;&gt;"",C103&lt;&gt;""),MIN(IF(I105=$AF$3,(F103*F104*F105*1.1*$AF$6+O104)*L105,IF(I105=$AF$4,(F103*F104*F105*1.1*$AF$7+O104)*L105,IF(I105=$AF$5,(F103*F104*F105*1.1+O104)*L105+P105,""))),O105,F103*I104*$AF$6*L105+O104),IF(AND(F104="",F105="",I103="",I104="",I105="",L103="",L104="",O103="",F103="",C103="",O104=""),"","Doplňte prázdná pole"))</f>
        <v/>
      </c>
      <c r="Y103" s="97" t="str">
        <f t="shared" ref="Y103" si="56">IF(AND(F104&lt;&gt;"",F105&lt;&gt;"",I103&lt;&gt;"",I104&lt;&gt;"",I105&lt;&gt;"",L103&lt;&gt;"",L104&lt;&gt;"",O103&lt;&gt;"",F103&lt;&gt;"",C103&lt;&gt;""),MIN(IF(I105=$AF$3,(F103*F104*F105*1.1*$AF$6+O104)*M105,IF(I105=$AF$4,(F103*F104*F105*1.1*$AF$7+O104)*M105,IF(I105=$AF$5,(F103*F104*F105*1.1+O104)*M105+S105,""))),Q105,F103*I104*$AF$6*M105+O104),IF(AND(F104="",F105="",I103="",I104="",I105="",L103="",L104="",O103="",F103="",C103="",O104=""),"","Doplňte prázdná pole"))</f>
        <v/>
      </c>
      <c r="Z103" s="98"/>
    </row>
    <row r="104" spans="2:26" s="7" customFormat="1" ht="12.65" customHeight="1" thickBot="1" x14ac:dyDescent="0.35">
      <c r="B104" s="117"/>
      <c r="C104" s="148"/>
      <c r="D104" s="149"/>
      <c r="E104" s="150"/>
      <c r="F104" s="133"/>
      <c r="G104" s="134"/>
      <c r="H104" s="134"/>
      <c r="I104" s="135"/>
      <c r="J104" s="135"/>
      <c r="K104" s="135"/>
      <c r="L104" s="136"/>
      <c r="M104" s="137"/>
      <c r="N104" s="138"/>
      <c r="O104" s="71"/>
      <c r="P104" s="72"/>
      <c r="Q104" s="73"/>
      <c r="R104" s="73"/>
      <c r="S104" s="74"/>
      <c r="T104" s="129"/>
      <c r="U104" s="129"/>
      <c r="V104" s="129"/>
      <c r="W104" s="130"/>
      <c r="X104" s="95"/>
      <c r="Y104" s="99"/>
      <c r="Z104" s="100"/>
    </row>
    <row r="105" spans="2:26" s="7" customFormat="1" ht="12.65" customHeight="1" thickBot="1" x14ac:dyDescent="0.35">
      <c r="B105" s="118"/>
      <c r="C105" s="151"/>
      <c r="D105" s="152"/>
      <c r="E105" s="153"/>
      <c r="F105" s="139"/>
      <c r="G105" s="140"/>
      <c r="H105" s="141"/>
      <c r="I105" s="142"/>
      <c r="J105" s="143"/>
      <c r="K105" s="144"/>
      <c r="L105" s="11" t="str">
        <f>IF(OR(L103="",L104=""),"",ROUND(L103/L104,4))</f>
        <v/>
      </c>
      <c r="M105" s="115" t="str">
        <f>IF(OR(M103="",L104=""),"",ROUND(M103/L104,4))</f>
        <v/>
      </c>
      <c r="N105" s="115"/>
      <c r="O105" s="22" t="str">
        <f>IF(OR(L103="",L104=""),"",IF(I105=$AF$3,(O103*$AF$6+O104)*L105,IF(I105=$AF$4,(O103*$AF$7+O104)*L105,IF(I105=$AF$5,(O103+O104)*L105+P105,""))))</f>
        <v/>
      </c>
      <c r="P105" s="23"/>
      <c r="Q105" s="75" t="str">
        <f>IF(OR(L103="",L104=""),"",IF(I105=$AF$3,(O103*$AF$6+O104)*M105,IF(I105=$AF$4,(O103*$AF$7+O104)*M105,IF(I105=$AF$5,(O103+O104)*M105+S105,""))))</f>
        <v/>
      </c>
      <c r="R105" s="76"/>
      <c r="S105" s="24"/>
      <c r="T105" s="131"/>
      <c r="U105" s="131"/>
      <c r="V105" s="131"/>
      <c r="W105" s="132"/>
      <c r="X105" s="96"/>
      <c r="Y105" s="101"/>
      <c r="Z105" s="102"/>
    </row>
    <row r="106" spans="2:26" s="7" customFormat="1" ht="12.65" customHeight="1" x14ac:dyDescent="0.3">
      <c r="B106" s="77" t="s">
        <v>67</v>
      </c>
      <c r="C106" s="44"/>
      <c r="D106" s="45"/>
      <c r="E106" s="46"/>
      <c r="F106" s="80"/>
      <c r="G106" s="81"/>
      <c r="H106" s="82"/>
      <c r="I106" s="83"/>
      <c r="J106" s="84"/>
      <c r="K106" s="85"/>
      <c r="L106" s="14"/>
      <c r="M106" s="86"/>
      <c r="N106" s="87"/>
      <c r="O106" s="62"/>
      <c r="P106" s="63"/>
      <c r="Q106" s="63"/>
      <c r="R106" s="63"/>
      <c r="S106" s="64"/>
      <c r="T106" s="88"/>
      <c r="U106" s="88"/>
      <c r="V106" s="88"/>
      <c r="W106" s="89"/>
      <c r="X106" s="94" t="str">
        <f t="shared" ref="X106" si="57">IF(AND(F107&lt;&gt;"",F108&lt;&gt;"",I106&lt;&gt;"",I107&lt;&gt;"",I108&lt;&gt;"",L106&lt;&gt;"",L107&lt;&gt;"",O106&lt;&gt;"",F106&lt;&gt;"",C106&lt;&gt;""),MIN(IF(I108=$AF$3,(F106*F107*F108*1.1*$AF$6+O107)*L108,IF(I108=$AF$4,(F106*F107*F108*1.1*$AF$7+O107)*L108,IF(I108=$AF$5,(F106*F107*F108*1.1+O107)*L108+P108,""))),O108,F106*I107*$AF$6*L108+O107),IF(AND(F107="",F108="",I106="",I107="",I108="",L106="",L107="",O106="",F106="",C106="",O107=""),"","Doplňte prázdná pole"))</f>
        <v/>
      </c>
      <c r="Y106" s="97" t="str">
        <f t="shared" ref="Y106" si="58">IF(AND(F107&lt;&gt;"",F108&lt;&gt;"",I106&lt;&gt;"",I107&lt;&gt;"",I108&lt;&gt;"",L106&lt;&gt;"",L107&lt;&gt;"",O106&lt;&gt;"",F106&lt;&gt;"",C106&lt;&gt;""),MIN(IF(I108=$AF$3,(F106*F107*F108*1.1*$AF$6+O107)*M108,IF(I108=$AF$4,(F106*F107*F108*1.1*$AF$7+O107)*M108,IF(I108=$AF$5,(F106*F107*F108*1.1+O107)*M108+S108,""))),Q108,F106*I107*$AF$6*M108+O107),IF(AND(F107="",F108="",I106="",I107="",I108="",L106="",L107="",O106="",F106="",C106="",O107=""),"","Doplňte prázdná pole"))</f>
        <v/>
      </c>
      <c r="Z106" s="98"/>
    </row>
    <row r="107" spans="2:26" s="7" customFormat="1" ht="12.65" customHeight="1" thickBot="1" x14ac:dyDescent="0.35">
      <c r="B107" s="78"/>
      <c r="C107" s="47"/>
      <c r="D107" s="48"/>
      <c r="E107" s="49"/>
      <c r="F107" s="103"/>
      <c r="G107" s="104"/>
      <c r="H107" s="104"/>
      <c r="I107" s="105"/>
      <c r="J107" s="105"/>
      <c r="K107" s="105"/>
      <c r="L107" s="106"/>
      <c r="M107" s="107"/>
      <c r="N107" s="108"/>
      <c r="O107" s="65"/>
      <c r="P107" s="66"/>
      <c r="Q107" s="66"/>
      <c r="R107" s="66"/>
      <c r="S107" s="67"/>
      <c r="T107" s="90"/>
      <c r="U107" s="90"/>
      <c r="V107" s="90"/>
      <c r="W107" s="91"/>
      <c r="X107" s="95"/>
      <c r="Y107" s="99"/>
      <c r="Z107" s="100"/>
    </row>
    <row r="108" spans="2:26" s="7" customFormat="1" ht="12.65" customHeight="1" thickBot="1" x14ac:dyDescent="0.35">
      <c r="B108" s="79"/>
      <c r="C108" s="159"/>
      <c r="D108" s="160"/>
      <c r="E108" s="161"/>
      <c r="F108" s="109"/>
      <c r="G108" s="110"/>
      <c r="H108" s="111"/>
      <c r="I108" s="112"/>
      <c r="J108" s="113"/>
      <c r="K108" s="114"/>
      <c r="L108" s="11" t="str">
        <f>IF(OR(L106="",L107=""),"",ROUND(L106/L107,4))</f>
        <v/>
      </c>
      <c r="M108" s="115" t="str">
        <f>IF(OR(M106="",L107=""),"",ROUND(M106/L107,4))</f>
        <v/>
      </c>
      <c r="N108" s="115"/>
      <c r="O108" s="22" t="str">
        <f>IF(OR(L106="",L107=""),"",IF(I108=$AF$3,(O106*$AF$6+O107)*L108,IF(I108=$AF$4,(O106*$AF$7+O107)*L108,IF(I108=$AF$5,(O106+O107)*L108+P108,""))))</f>
        <v/>
      </c>
      <c r="P108" s="26"/>
      <c r="Q108" s="75" t="str">
        <f>IF(OR(L106="",L107=""),"",IF(I108=$AF$3,(O106*$AF$6+O107)*M108,IF(I108=$AF$4,(O106*$AF$7+O107)*M108,IF(I108=$AF$5,(O106+O107)*M108+S108,""))))</f>
        <v/>
      </c>
      <c r="R108" s="76"/>
      <c r="S108" s="25"/>
      <c r="T108" s="92"/>
      <c r="U108" s="92"/>
      <c r="V108" s="92"/>
      <c r="W108" s="93"/>
      <c r="X108" s="96"/>
      <c r="Y108" s="101"/>
      <c r="Z108" s="102"/>
    </row>
    <row r="109" spans="2:26" s="7" customFormat="1" ht="12.65" customHeight="1" x14ac:dyDescent="0.3">
      <c r="B109" s="116" t="s">
        <v>68</v>
      </c>
      <c r="C109" s="53"/>
      <c r="D109" s="54"/>
      <c r="E109" s="55"/>
      <c r="F109" s="119"/>
      <c r="G109" s="120"/>
      <c r="H109" s="121"/>
      <c r="I109" s="122"/>
      <c r="J109" s="123"/>
      <c r="K109" s="124"/>
      <c r="L109" s="12"/>
      <c r="M109" s="125"/>
      <c r="N109" s="126"/>
      <c r="O109" s="68"/>
      <c r="P109" s="69"/>
      <c r="Q109" s="69"/>
      <c r="R109" s="69"/>
      <c r="S109" s="70"/>
      <c r="T109" s="127"/>
      <c r="U109" s="127"/>
      <c r="V109" s="127"/>
      <c r="W109" s="128"/>
      <c r="X109" s="94" t="str">
        <f t="shared" ref="X109" si="59">IF(AND(F110&lt;&gt;"",F111&lt;&gt;"",I109&lt;&gt;"",I110&lt;&gt;"",I111&lt;&gt;"",L109&lt;&gt;"",L110&lt;&gt;"",O109&lt;&gt;"",F109&lt;&gt;"",C109&lt;&gt;""),MIN(IF(I111=$AF$3,(F109*F110*F111*1.1*$AF$6+O110)*L111,IF(I111=$AF$4,(F109*F110*F111*1.1*$AF$7+O110)*L111,IF(I111=$AF$5,(F109*F110*F111*1.1+O110)*L111+P111,""))),O111,F109*I110*$AF$6*L111+O110),IF(AND(F110="",F111="",I109="",I110="",I111="",L109="",L110="",O109="",F109="",C109="",O110=""),"","Doplňte prázdná pole"))</f>
        <v/>
      </c>
      <c r="Y109" s="97" t="str">
        <f t="shared" ref="Y109" si="60">IF(AND(F110&lt;&gt;"",F111&lt;&gt;"",I109&lt;&gt;"",I110&lt;&gt;"",I111&lt;&gt;"",L109&lt;&gt;"",L110&lt;&gt;"",O109&lt;&gt;"",F109&lt;&gt;"",C109&lt;&gt;""),MIN(IF(I111=$AF$3,(F109*F110*F111*1.1*$AF$6+O110)*M111,IF(I111=$AF$4,(F109*F110*F111*1.1*$AF$7+O110)*M111,IF(I111=$AF$5,(F109*F110*F111*1.1+O110)*M111+S111,""))),Q111,F109*I110*$AF$6*M111+O110),IF(AND(F110="",F111="",I109="",I110="",I111="",L109="",L110="",O109="",F109="",C109="",O110=""),"","Doplňte prázdná pole"))</f>
        <v/>
      </c>
      <c r="Z109" s="98"/>
    </row>
    <row r="110" spans="2:26" s="7" customFormat="1" ht="12.65" customHeight="1" thickBot="1" x14ac:dyDescent="0.35">
      <c r="B110" s="117"/>
      <c r="C110" s="56"/>
      <c r="D110" s="57"/>
      <c r="E110" s="58"/>
      <c r="F110" s="133"/>
      <c r="G110" s="134"/>
      <c r="H110" s="134"/>
      <c r="I110" s="135"/>
      <c r="J110" s="135"/>
      <c r="K110" s="135"/>
      <c r="L110" s="136"/>
      <c r="M110" s="137"/>
      <c r="N110" s="138"/>
      <c r="O110" s="71"/>
      <c r="P110" s="72"/>
      <c r="Q110" s="73"/>
      <c r="R110" s="73"/>
      <c r="S110" s="74"/>
      <c r="T110" s="129"/>
      <c r="U110" s="129"/>
      <c r="V110" s="129"/>
      <c r="W110" s="130"/>
      <c r="X110" s="95"/>
      <c r="Y110" s="99"/>
      <c r="Z110" s="100"/>
    </row>
    <row r="111" spans="2:26" s="7" customFormat="1" ht="12.65" customHeight="1" thickBot="1" x14ac:dyDescent="0.35">
      <c r="B111" s="118"/>
      <c r="C111" s="156"/>
      <c r="D111" s="157"/>
      <c r="E111" s="158"/>
      <c r="F111" s="139"/>
      <c r="G111" s="140"/>
      <c r="H111" s="141"/>
      <c r="I111" s="142"/>
      <c r="J111" s="143"/>
      <c r="K111" s="144"/>
      <c r="L111" s="11" t="str">
        <f>IF(OR(L109="",L110=""),"",ROUND(L109/L110,4))</f>
        <v/>
      </c>
      <c r="M111" s="115" t="str">
        <f>IF(OR(M109="",L110=""),"",ROUND(M109/L110,4))</f>
        <v/>
      </c>
      <c r="N111" s="115"/>
      <c r="O111" s="22" t="str">
        <f>IF(OR(L109="",L110=""),"",IF(I111=$AF$3,(O109*$AF$6+O110)*L111,IF(I111=$AF$4,(O109*$AF$7+O110)*L111,IF(I111=$AF$5,(O109+O110)*L111+P111,""))))</f>
        <v/>
      </c>
      <c r="P111" s="23"/>
      <c r="Q111" s="75" t="str">
        <f>IF(OR(L109="",L110=""),"",IF(I111=$AF$3,(O109*$AF$6+O110)*M111,IF(I111=$AF$4,(O109*$AF$7+O110)*M111,IF(I111=$AF$5,(O109+O110)*M111+S111,""))))</f>
        <v/>
      </c>
      <c r="R111" s="76"/>
      <c r="S111" s="24"/>
      <c r="T111" s="131"/>
      <c r="U111" s="131"/>
      <c r="V111" s="131"/>
      <c r="W111" s="132"/>
      <c r="X111" s="96"/>
      <c r="Y111" s="101"/>
      <c r="Z111" s="102"/>
    </row>
    <row r="112" spans="2:26" s="7" customFormat="1" ht="12.65" customHeight="1" x14ac:dyDescent="0.3">
      <c r="B112" s="77" t="s">
        <v>69</v>
      </c>
      <c r="C112" s="44"/>
      <c r="D112" s="45"/>
      <c r="E112" s="46"/>
      <c r="F112" s="80"/>
      <c r="G112" s="81"/>
      <c r="H112" s="82"/>
      <c r="I112" s="83"/>
      <c r="J112" s="84"/>
      <c r="K112" s="85"/>
      <c r="L112" s="14"/>
      <c r="M112" s="86"/>
      <c r="N112" s="87"/>
      <c r="O112" s="62"/>
      <c r="P112" s="63"/>
      <c r="Q112" s="63"/>
      <c r="R112" s="63"/>
      <c r="S112" s="64"/>
      <c r="T112" s="88"/>
      <c r="U112" s="88"/>
      <c r="V112" s="88"/>
      <c r="W112" s="89"/>
      <c r="X112" s="94" t="str">
        <f t="shared" ref="X112" si="61">IF(AND(F113&lt;&gt;"",F114&lt;&gt;"",I112&lt;&gt;"",I113&lt;&gt;"",I114&lt;&gt;"",L112&lt;&gt;"",L113&lt;&gt;"",O112&lt;&gt;"",F112&lt;&gt;"",C112&lt;&gt;""),MIN(IF(I114=$AF$3,(F112*F113*F114*1.1*$AF$6+O113)*L114,IF(I114=$AF$4,(F112*F113*F114*1.1*$AF$7+O113)*L114,IF(I114=$AF$5,(F112*F113*F114*1.1+O113)*L114+P114,""))),O114,F112*I113*$AF$6*L114+O113),IF(AND(F113="",F114="",I112="",I113="",I114="",L112="",L113="",O112="",F112="",C112="",O113=""),"","Doplňte prázdná pole"))</f>
        <v/>
      </c>
      <c r="Y112" s="97" t="str">
        <f t="shared" ref="Y112" si="62">IF(AND(F113&lt;&gt;"",F114&lt;&gt;"",I112&lt;&gt;"",I113&lt;&gt;"",I114&lt;&gt;"",L112&lt;&gt;"",L113&lt;&gt;"",O112&lt;&gt;"",F112&lt;&gt;"",C112&lt;&gt;""),MIN(IF(I114=$AF$3,(F112*F113*F114*1.1*$AF$6+O113)*M114,IF(I114=$AF$4,(F112*F113*F114*1.1*$AF$7+O113)*M114,IF(I114=$AF$5,(F112*F113*F114*1.1+O113)*M114+S114,""))),Q114,F112*I113*$AF$6*M114+O113),IF(AND(F113="",F114="",I112="",I113="",I114="",L112="",L113="",O112="",F112="",C112="",O113=""),"","Doplňte prázdná pole"))</f>
        <v/>
      </c>
      <c r="Z112" s="98"/>
    </row>
    <row r="113" spans="2:26" s="7" customFormat="1" ht="12.65" customHeight="1" thickBot="1" x14ac:dyDescent="0.35">
      <c r="B113" s="78"/>
      <c r="C113" s="47"/>
      <c r="D113" s="48"/>
      <c r="E113" s="49"/>
      <c r="F113" s="103"/>
      <c r="G113" s="104"/>
      <c r="H113" s="104"/>
      <c r="I113" s="105"/>
      <c r="J113" s="105"/>
      <c r="K113" s="105"/>
      <c r="L113" s="106"/>
      <c r="M113" s="107"/>
      <c r="N113" s="108"/>
      <c r="O113" s="65"/>
      <c r="P113" s="66"/>
      <c r="Q113" s="66"/>
      <c r="R113" s="66"/>
      <c r="S113" s="67"/>
      <c r="T113" s="90"/>
      <c r="U113" s="90"/>
      <c r="V113" s="90"/>
      <c r="W113" s="91"/>
      <c r="X113" s="95"/>
      <c r="Y113" s="99"/>
      <c r="Z113" s="100"/>
    </row>
    <row r="114" spans="2:26" s="7" customFormat="1" ht="12.65" customHeight="1" thickBot="1" x14ac:dyDescent="0.35">
      <c r="B114" s="79"/>
      <c r="C114" s="50"/>
      <c r="D114" s="51"/>
      <c r="E114" s="52"/>
      <c r="F114" s="109"/>
      <c r="G114" s="110"/>
      <c r="H114" s="111"/>
      <c r="I114" s="112"/>
      <c r="J114" s="113"/>
      <c r="K114" s="114"/>
      <c r="L114" s="11" t="str">
        <f>IF(OR(L112="",L113=""),"",ROUND(L112/L113,4))</f>
        <v/>
      </c>
      <c r="M114" s="115" t="str">
        <f>IF(OR(M112="",L113=""),"",ROUND(M112/L113,4))</f>
        <v/>
      </c>
      <c r="N114" s="115"/>
      <c r="O114" s="22" t="str">
        <f>IF(OR(L112="",L113=""),"",IF(I114=$AF$3,(O112*$AF$6+O113)*L114,IF(I114=$AF$4,(O112*$AF$7+O113)*L114,IF(I114=$AF$5,(O112+O113)*L114+P114,""))))</f>
        <v/>
      </c>
      <c r="P114" s="26"/>
      <c r="Q114" s="75" t="str">
        <f>IF(OR(L112="",L113=""),"",IF(I114=$AF$3,(O112*$AF$6+O113)*M114,IF(I114=$AF$4,(O112*$AF$7+O113)*M114,IF(I114=$AF$5,(O112+O113)*M114+S114,""))))</f>
        <v/>
      </c>
      <c r="R114" s="76"/>
      <c r="S114" s="25"/>
      <c r="T114" s="92"/>
      <c r="U114" s="92"/>
      <c r="V114" s="92"/>
      <c r="W114" s="93"/>
      <c r="X114" s="96"/>
      <c r="Y114" s="101"/>
      <c r="Z114" s="102"/>
    </row>
    <row r="115" spans="2:26" s="7" customFormat="1" ht="12.65" customHeight="1" x14ac:dyDescent="0.3">
      <c r="B115" s="116" t="s">
        <v>70</v>
      </c>
      <c r="C115" s="53"/>
      <c r="D115" s="54"/>
      <c r="E115" s="55"/>
      <c r="F115" s="119"/>
      <c r="G115" s="120"/>
      <c r="H115" s="121"/>
      <c r="I115" s="122"/>
      <c r="J115" s="123"/>
      <c r="K115" s="124"/>
      <c r="L115" s="12"/>
      <c r="M115" s="125"/>
      <c r="N115" s="126"/>
      <c r="O115" s="68"/>
      <c r="P115" s="69"/>
      <c r="Q115" s="69"/>
      <c r="R115" s="69"/>
      <c r="S115" s="70"/>
      <c r="T115" s="127"/>
      <c r="U115" s="127"/>
      <c r="V115" s="127"/>
      <c r="W115" s="128"/>
      <c r="X115" s="94" t="str">
        <f t="shared" ref="X115" si="63">IF(AND(F116&lt;&gt;"",F117&lt;&gt;"",I115&lt;&gt;"",I116&lt;&gt;"",I117&lt;&gt;"",L115&lt;&gt;"",L116&lt;&gt;"",O115&lt;&gt;"",F115&lt;&gt;"",C115&lt;&gt;""),MIN(IF(I117=$AF$3,(F115*F116*F117*1.1*$AF$6+O116)*L117,IF(I117=$AF$4,(F115*F116*F117*1.1*$AF$7+O116)*L117,IF(I117=$AF$5,(F115*F116*F117*1.1+O116)*L117+P117,""))),O117,F115*I116*$AF$6*L117+O116),IF(AND(F116="",F117="",I115="",I116="",I117="",L115="",L116="",O115="",F115="",C115="",O116=""),"","Doplňte prázdná pole"))</f>
        <v/>
      </c>
      <c r="Y115" s="97" t="str">
        <f t="shared" ref="Y115" si="64">IF(AND(F116&lt;&gt;"",F117&lt;&gt;"",I115&lt;&gt;"",I116&lt;&gt;"",I117&lt;&gt;"",L115&lt;&gt;"",L116&lt;&gt;"",O115&lt;&gt;"",F115&lt;&gt;"",C115&lt;&gt;""),MIN(IF(I117=$AF$3,(F115*F116*F117*1.1*$AF$6+O116)*M117,IF(I117=$AF$4,(F115*F116*F117*1.1*$AF$7+O116)*M117,IF(I117=$AF$5,(F115*F116*F117*1.1+O116)*M117+S117,""))),Q117,F115*I116*$AF$6*M117+O116),IF(AND(F116="",F117="",I115="",I116="",I117="",L115="",L116="",O115="",F115="",C115="",O116=""),"","Doplňte prázdná pole"))</f>
        <v/>
      </c>
      <c r="Z115" s="98"/>
    </row>
    <row r="116" spans="2:26" s="7" customFormat="1" ht="12.65" customHeight="1" thickBot="1" x14ac:dyDescent="0.35">
      <c r="B116" s="117"/>
      <c r="C116" s="56"/>
      <c r="D116" s="57"/>
      <c r="E116" s="58"/>
      <c r="F116" s="133"/>
      <c r="G116" s="134"/>
      <c r="H116" s="134"/>
      <c r="I116" s="135"/>
      <c r="J116" s="135"/>
      <c r="K116" s="135"/>
      <c r="L116" s="136"/>
      <c r="M116" s="137"/>
      <c r="N116" s="138"/>
      <c r="O116" s="71"/>
      <c r="P116" s="72"/>
      <c r="Q116" s="73"/>
      <c r="R116" s="73"/>
      <c r="S116" s="74"/>
      <c r="T116" s="129"/>
      <c r="U116" s="129"/>
      <c r="V116" s="129"/>
      <c r="W116" s="130"/>
      <c r="X116" s="95"/>
      <c r="Y116" s="99"/>
      <c r="Z116" s="100"/>
    </row>
    <row r="117" spans="2:26" s="7" customFormat="1" ht="12.65" customHeight="1" thickBot="1" x14ac:dyDescent="0.35">
      <c r="B117" s="118"/>
      <c r="C117" s="59"/>
      <c r="D117" s="60"/>
      <c r="E117" s="61"/>
      <c r="F117" s="139"/>
      <c r="G117" s="140"/>
      <c r="H117" s="141"/>
      <c r="I117" s="142"/>
      <c r="J117" s="143"/>
      <c r="K117" s="144"/>
      <c r="L117" s="11" t="str">
        <f>IF(OR(L115="",L116=""),"",ROUND(L115/L116,4))</f>
        <v/>
      </c>
      <c r="M117" s="115" t="str">
        <f>IF(OR(M115="",L116=""),"",ROUND(M115/L116,4))</f>
        <v/>
      </c>
      <c r="N117" s="115"/>
      <c r="O117" s="22" t="str">
        <f>IF(OR(L115="",L116=""),"",IF(I117=$AF$3,(O115*$AF$6+O116)*L117,IF(I117=$AF$4,(O115*$AF$7+O116)*L117,IF(I117=$AF$5,(O115+O116)*L117+P117,""))))</f>
        <v/>
      </c>
      <c r="P117" s="23"/>
      <c r="Q117" s="75" t="str">
        <f>IF(OR(L115="",L116=""),"",IF(I117=$AF$3,(O115*$AF$6+O116)*M117,IF(I117=$AF$4,(O115*$AF$7+O116)*M117,IF(I117=$AF$5,(O115+O116)*M117+S117,""))))</f>
        <v/>
      </c>
      <c r="R117" s="76"/>
      <c r="S117" s="24"/>
      <c r="T117" s="131"/>
      <c r="U117" s="131"/>
      <c r="V117" s="131"/>
      <c r="W117" s="132"/>
      <c r="X117" s="96"/>
      <c r="Y117" s="101"/>
      <c r="Z117" s="102"/>
    </row>
    <row r="118" spans="2:26" s="7" customFormat="1" ht="12.65" customHeight="1" x14ac:dyDescent="0.3">
      <c r="B118" s="77" t="s">
        <v>71</v>
      </c>
      <c r="C118" s="44"/>
      <c r="D118" s="45"/>
      <c r="E118" s="46"/>
      <c r="F118" s="80"/>
      <c r="G118" s="81"/>
      <c r="H118" s="82"/>
      <c r="I118" s="83"/>
      <c r="J118" s="84"/>
      <c r="K118" s="85"/>
      <c r="L118" s="14"/>
      <c r="M118" s="86"/>
      <c r="N118" s="87"/>
      <c r="O118" s="62"/>
      <c r="P118" s="63"/>
      <c r="Q118" s="63"/>
      <c r="R118" s="63"/>
      <c r="S118" s="64"/>
      <c r="T118" s="88"/>
      <c r="U118" s="88"/>
      <c r="V118" s="88"/>
      <c r="W118" s="89"/>
      <c r="X118" s="94" t="str">
        <f t="shared" ref="X118" si="65">IF(AND(F119&lt;&gt;"",F120&lt;&gt;"",I118&lt;&gt;"",I119&lt;&gt;"",I120&lt;&gt;"",L118&lt;&gt;"",L119&lt;&gt;"",O118&lt;&gt;"",F118&lt;&gt;"",C118&lt;&gt;""),MIN(IF(I120=$AF$3,(F118*F119*F120*1.1*$AF$6+O119)*L120,IF(I120=$AF$4,(F118*F119*F120*1.1*$AF$7+O119)*L120,IF(I120=$AF$5,(F118*F119*F120*1.1+O119)*L120+P120,""))),O120,F118*I119*$AF$6*L120+O119),IF(AND(F119="",F120="",I118="",I119="",I120="",L118="",L119="",O118="",F118="",C118="",O119=""),"","Doplňte prázdná pole"))</f>
        <v/>
      </c>
      <c r="Y118" s="97" t="str">
        <f t="shared" ref="Y118" si="66">IF(AND(F119&lt;&gt;"",F120&lt;&gt;"",I118&lt;&gt;"",I119&lt;&gt;"",I120&lt;&gt;"",L118&lt;&gt;"",L119&lt;&gt;"",O118&lt;&gt;"",F118&lt;&gt;"",C118&lt;&gt;""),MIN(IF(I120=$AF$3,(F118*F119*F120*1.1*$AF$6+O119)*M120,IF(I120=$AF$4,(F118*F119*F120*1.1*$AF$7+O119)*M120,IF(I120=$AF$5,(F118*F119*F120*1.1+O119)*M120+S120,""))),Q120,F118*I119*$AF$6*M120+O119),IF(AND(F119="",F120="",I118="",I119="",I120="",L118="",L119="",O118="",F118="",C118="",O119=""),"","Doplňte prázdná pole"))</f>
        <v/>
      </c>
      <c r="Z118" s="98"/>
    </row>
    <row r="119" spans="2:26" s="7" customFormat="1" ht="12.65" customHeight="1" thickBot="1" x14ac:dyDescent="0.35">
      <c r="B119" s="78"/>
      <c r="C119" s="47"/>
      <c r="D119" s="48"/>
      <c r="E119" s="49"/>
      <c r="F119" s="103"/>
      <c r="G119" s="104"/>
      <c r="H119" s="104"/>
      <c r="I119" s="105"/>
      <c r="J119" s="105"/>
      <c r="K119" s="105"/>
      <c r="L119" s="106"/>
      <c r="M119" s="107"/>
      <c r="N119" s="108"/>
      <c r="O119" s="65"/>
      <c r="P119" s="66"/>
      <c r="Q119" s="66"/>
      <c r="R119" s="66"/>
      <c r="S119" s="67"/>
      <c r="T119" s="90"/>
      <c r="U119" s="90"/>
      <c r="V119" s="90"/>
      <c r="W119" s="91"/>
      <c r="X119" s="95"/>
      <c r="Y119" s="99"/>
      <c r="Z119" s="100"/>
    </row>
    <row r="120" spans="2:26" s="7" customFormat="1" ht="12.65" customHeight="1" thickBot="1" x14ac:dyDescent="0.35">
      <c r="B120" s="79"/>
      <c r="C120" s="154"/>
      <c r="D120" s="113"/>
      <c r="E120" s="155"/>
      <c r="F120" s="109"/>
      <c r="G120" s="110"/>
      <c r="H120" s="111"/>
      <c r="I120" s="112"/>
      <c r="J120" s="113"/>
      <c r="K120" s="114"/>
      <c r="L120" s="11" t="str">
        <f>IF(OR(L118="",L119=""),"",ROUND(L118/L119,4))</f>
        <v/>
      </c>
      <c r="M120" s="115" t="str">
        <f>IF(OR(M118="",L119=""),"",ROUND(M118/L119,4))</f>
        <v/>
      </c>
      <c r="N120" s="115"/>
      <c r="O120" s="22" t="str">
        <f>IF(OR(L118="",L119=""),"",IF(I120=$AF$3,(O118*$AF$6+O119)*L120,IF(I120=$AF$4,(O118*$AF$7+O119)*L120,IF(I120=$AF$5,(O118+O119)*L120+P120,""))))</f>
        <v/>
      </c>
      <c r="P120" s="26"/>
      <c r="Q120" s="75" t="str">
        <f>IF(OR(L118="",L119=""),"",IF(I120=$AF$3,(O118*$AF$6+O119)*M120,IF(I120=$AF$4,(O118*$AF$7+O119)*M120,IF(I120=$AF$5,(O118+O119)*M120+S120,""))))</f>
        <v/>
      </c>
      <c r="R120" s="76"/>
      <c r="S120" s="25"/>
      <c r="T120" s="92"/>
      <c r="U120" s="92"/>
      <c r="V120" s="92"/>
      <c r="W120" s="93"/>
      <c r="X120" s="96"/>
      <c r="Y120" s="101"/>
      <c r="Z120" s="102"/>
    </row>
    <row r="121" spans="2:26" s="7" customFormat="1" ht="12.65" customHeight="1" x14ac:dyDescent="0.3">
      <c r="B121" s="116" t="s">
        <v>72</v>
      </c>
      <c r="C121" s="145"/>
      <c r="D121" s="146"/>
      <c r="E121" s="147"/>
      <c r="F121" s="119"/>
      <c r="G121" s="120"/>
      <c r="H121" s="121"/>
      <c r="I121" s="122"/>
      <c r="J121" s="123"/>
      <c r="K121" s="124"/>
      <c r="L121" s="12"/>
      <c r="M121" s="125"/>
      <c r="N121" s="126"/>
      <c r="O121" s="68"/>
      <c r="P121" s="69"/>
      <c r="Q121" s="69"/>
      <c r="R121" s="69"/>
      <c r="S121" s="70"/>
      <c r="T121" s="127"/>
      <c r="U121" s="127"/>
      <c r="V121" s="127"/>
      <c r="W121" s="128"/>
      <c r="X121" s="94" t="str">
        <f t="shared" ref="X121" si="67">IF(AND(F122&lt;&gt;"",F123&lt;&gt;"",I121&lt;&gt;"",I122&lt;&gt;"",I123&lt;&gt;"",L121&lt;&gt;"",L122&lt;&gt;"",O121&lt;&gt;"",F121&lt;&gt;"",C121&lt;&gt;""),MIN(IF(I123=$AF$3,(F121*F122*F123*1.1*$AF$6+O122)*L123,IF(I123=$AF$4,(F121*F122*F123*1.1*$AF$7+O122)*L123,IF(I123=$AF$5,(F121*F122*F123*1.1+O122)*L123+P123,""))),O123,F121*I122*$AF$6*L123+O122),IF(AND(F122="",F123="",I121="",I122="",I123="",L121="",L122="",O121="",F121="",C121="",O122=""),"","Doplňte prázdná pole"))</f>
        <v/>
      </c>
      <c r="Y121" s="97" t="str">
        <f t="shared" ref="Y121" si="68">IF(AND(F122&lt;&gt;"",F123&lt;&gt;"",I121&lt;&gt;"",I122&lt;&gt;"",I123&lt;&gt;"",L121&lt;&gt;"",L122&lt;&gt;"",O121&lt;&gt;"",F121&lt;&gt;"",C121&lt;&gt;""),MIN(IF(I123=$AF$3,(F121*F122*F123*1.1*$AF$6+O122)*M123,IF(I123=$AF$4,(F121*F122*F123*1.1*$AF$7+O122)*M123,IF(I123=$AF$5,(F121*F122*F123*1.1+O122)*M123+S123,""))),Q123,F121*I122*$AF$6*M123+O122),IF(AND(F122="",F123="",I121="",I122="",I123="",L121="",L122="",O121="",F121="",C121="",O122=""),"","Doplňte prázdná pole"))</f>
        <v/>
      </c>
      <c r="Z121" s="98"/>
    </row>
    <row r="122" spans="2:26" s="7" customFormat="1" ht="12.65" customHeight="1" thickBot="1" x14ac:dyDescent="0.35">
      <c r="B122" s="117"/>
      <c r="C122" s="148"/>
      <c r="D122" s="149"/>
      <c r="E122" s="150"/>
      <c r="F122" s="133"/>
      <c r="G122" s="134"/>
      <c r="H122" s="134"/>
      <c r="I122" s="135"/>
      <c r="J122" s="135"/>
      <c r="K122" s="135"/>
      <c r="L122" s="136"/>
      <c r="M122" s="137"/>
      <c r="N122" s="138"/>
      <c r="O122" s="71"/>
      <c r="P122" s="72"/>
      <c r="Q122" s="73"/>
      <c r="R122" s="73"/>
      <c r="S122" s="74"/>
      <c r="T122" s="129"/>
      <c r="U122" s="129"/>
      <c r="V122" s="129"/>
      <c r="W122" s="130"/>
      <c r="X122" s="95"/>
      <c r="Y122" s="99"/>
      <c r="Z122" s="100"/>
    </row>
    <row r="123" spans="2:26" s="7" customFormat="1" ht="12.65" customHeight="1" thickBot="1" x14ac:dyDescent="0.35">
      <c r="B123" s="118"/>
      <c r="C123" s="151"/>
      <c r="D123" s="152"/>
      <c r="E123" s="153"/>
      <c r="F123" s="139"/>
      <c r="G123" s="140"/>
      <c r="H123" s="141"/>
      <c r="I123" s="142"/>
      <c r="J123" s="143"/>
      <c r="K123" s="144"/>
      <c r="L123" s="11" t="str">
        <f>IF(OR(L121="",L122=""),"",ROUND(L121/L122,4))</f>
        <v/>
      </c>
      <c r="M123" s="115" t="str">
        <f>IF(OR(M121="",L122=""),"",ROUND(M121/L122,4))</f>
        <v/>
      </c>
      <c r="N123" s="115"/>
      <c r="O123" s="22" t="str">
        <f>IF(OR(L121="",L122=""),"",IF(I123=$AF$3,(O121*$AF$6+O122)*L123,IF(I123=$AF$4,(O121*$AF$7+O122)*L123,IF(I123=$AF$5,(O121+O122)*L123+P123,""))))</f>
        <v/>
      </c>
      <c r="P123" s="23"/>
      <c r="Q123" s="75" t="str">
        <f>IF(OR(L121="",L122=""),"",IF(I123=$AF$3,(O121*$AF$6+O122)*M123,IF(I123=$AF$4,(O121*$AF$7+O122)*M123,IF(I123=$AF$5,(O121+O122)*M123+S123,""))))</f>
        <v/>
      </c>
      <c r="R123" s="76"/>
      <c r="S123" s="24"/>
      <c r="T123" s="131"/>
      <c r="U123" s="131"/>
      <c r="V123" s="131"/>
      <c r="W123" s="132"/>
      <c r="X123" s="96"/>
      <c r="Y123" s="101"/>
      <c r="Z123" s="102"/>
    </row>
    <row r="124" spans="2:26" s="7" customFormat="1" ht="12.65" customHeight="1" x14ac:dyDescent="0.3">
      <c r="B124" s="77" t="s">
        <v>73</v>
      </c>
      <c r="C124" s="44"/>
      <c r="D124" s="45"/>
      <c r="E124" s="46"/>
      <c r="F124" s="80"/>
      <c r="G124" s="81"/>
      <c r="H124" s="82"/>
      <c r="I124" s="83"/>
      <c r="J124" s="84"/>
      <c r="K124" s="85"/>
      <c r="L124" s="14"/>
      <c r="M124" s="86"/>
      <c r="N124" s="87"/>
      <c r="O124" s="62"/>
      <c r="P124" s="63"/>
      <c r="Q124" s="63"/>
      <c r="R124" s="63"/>
      <c r="S124" s="64"/>
      <c r="T124" s="88"/>
      <c r="U124" s="88"/>
      <c r="V124" s="88"/>
      <c r="W124" s="89"/>
      <c r="X124" s="94" t="str">
        <f t="shared" ref="X124" si="69">IF(AND(F125&lt;&gt;"",F126&lt;&gt;"",I124&lt;&gt;"",I125&lt;&gt;"",I126&lt;&gt;"",L124&lt;&gt;"",L125&lt;&gt;"",O124&lt;&gt;"",F124&lt;&gt;"",C124&lt;&gt;""),MIN(IF(I126=$AF$3,(F124*F125*F126*1.1*$AF$6+O125)*L126,IF(I126=$AF$4,(F124*F125*F126*1.1*$AF$7+O125)*L126,IF(I126=$AF$5,(F124*F125*F126*1.1+O125)*L126+P126,""))),O126,F124*I125*$AF$6*L126+O125),IF(AND(F125="",F126="",I124="",I125="",I126="",L124="",L125="",O124="",F124="",C124="",O125=""),"","Doplňte prázdná pole"))</f>
        <v/>
      </c>
      <c r="Y124" s="97" t="str">
        <f t="shared" ref="Y124" si="70">IF(AND(F125&lt;&gt;"",F126&lt;&gt;"",I124&lt;&gt;"",I125&lt;&gt;"",I126&lt;&gt;"",L124&lt;&gt;"",L125&lt;&gt;"",O124&lt;&gt;"",F124&lt;&gt;"",C124&lt;&gt;""),MIN(IF(I126=$AF$3,(F124*F125*F126*1.1*$AF$6+O125)*M126,IF(I126=$AF$4,(F124*F125*F126*1.1*$AF$7+O125)*M126,IF(I126=$AF$5,(F124*F125*F126*1.1+O125)*M126+S126,""))),Q126,F124*I125*$AF$6*M126+O125),IF(AND(F125="",F126="",I124="",I125="",I126="",L124="",L125="",O124="",F124="",C124="",O125=""),"","Doplňte prázdná pole"))</f>
        <v/>
      </c>
      <c r="Z124" s="98"/>
    </row>
    <row r="125" spans="2:26" s="7" customFormat="1" ht="12.65" customHeight="1" thickBot="1" x14ac:dyDescent="0.35">
      <c r="B125" s="78"/>
      <c r="C125" s="47"/>
      <c r="D125" s="48"/>
      <c r="E125" s="49"/>
      <c r="F125" s="103"/>
      <c r="G125" s="104"/>
      <c r="H125" s="104"/>
      <c r="I125" s="105"/>
      <c r="J125" s="105"/>
      <c r="K125" s="105"/>
      <c r="L125" s="106"/>
      <c r="M125" s="107"/>
      <c r="N125" s="108"/>
      <c r="O125" s="65"/>
      <c r="P125" s="66"/>
      <c r="Q125" s="66"/>
      <c r="R125" s="66"/>
      <c r="S125" s="67"/>
      <c r="T125" s="90"/>
      <c r="U125" s="90"/>
      <c r="V125" s="90"/>
      <c r="W125" s="91"/>
      <c r="X125" s="95"/>
      <c r="Y125" s="99"/>
      <c r="Z125" s="100"/>
    </row>
    <row r="126" spans="2:26" s="7" customFormat="1" ht="12.65" customHeight="1" thickBot="1" x14ac:dyDescent="0.35">
      <c r="B126" s="79"/>
      <c r="C126" s="50"/>
      <c r="D126" s="51"/>
      <c r="E126" s="52"/>
      <c r="F126" s="109"/>
      <c r="G126" s="110"/>
      <c r="H126" s="111"/>
      <c r="I126" s="112"/>
      <c r="J126" s="113"/>
      <c r="K126" s="114"/>
      <c r="L126" s="11" t="str">
        <f>IF(OR(L124="",L125=""),"",ROUND(L124/L125,4))</f>
        <v/>
      </c>
      <c r="M126" s="115" t="str">
        <f>IF(OR(M124="",L125=""),"",ROUND(M124/L125,4))</f>
        <v/>
      </c>
      <c r="N126" s="115"/>
      <c r="O126" s="22" t="str">
        <f>IF(OR(L124="",L125=""),"",IF(I126=$AF$3,(O124*$AF$6+O125)*L126,IF(I126=$AF$4,(O124*$AF$7+O125)*L126,IF(I126=$AF$5,(O124+O125)*L126+P126,""))))</f>
        <v/>
      </c>
      <c r="P126" s="26"/>
      <c r="Q126" s="75" t="str">
        <f>IF(OR(L124="",L125=""),"",IF(I126=$AF$3,(O124*$AF$6+O125)*M126,IF(I126=$AF$4,(O124*$AF$7+O125)*M126,IF(I126=$AF$5,(O124+O125)*M126+S126,""))))</f>
        <v/>
      </c>
      <c r="R126" s="76"/>
      <c r="S126" s="25"/>
      <c r="T126" s="92"/>
      <c r="U126" s="92"/>
      <c r="V126" s="92"/>
      <c r="W126" s="93"/>
      <c r="X126" s="96"/>
      <c r="Y126" s="101"/>
      <c r="Z126" s="102"/>
    </row>
    <row r="127" spans="2:26" s="7" customFormat="1" ht="12.65" customHeight="1" x14ac:dyDescent="0.3">
      <c r="B127" s="116" t="s">
        <v>74</v>
      </c>
      <c r="C127" s="53"/>
      <c r="D127" s="54"/>
      <c r="E127" s="55"/>
      <c r="F127" s="119"/>
      <c r="G127" s="120"/>
      <c r="H127" s="121"/>
      <c r="I127" s="122"/>
      <c r="J127" s="123"/>
      <c r="K127" s="124"/>
      <c r="L127" s="12"/>
      <c r="M127" s="125"/>
      <c r="N127" s="126"/>
      <c r="O127" s="68"/>
      <c r="P127" s="69"/>
      <c r="Q127" s="69"/>
      <c r="R127" s="69"/>
      <c r="S127" s="70"/>
      <c r="T127" s="127"/>
      <c r="U127" s="127"/>
      <c r="V127" s="127"/>
      <c r="W127" s="128"/>
      <c r="X127" s="94" t="str">
        <f t="shared" ref="X127" si="71">IF(AND(F128&lt;&gt;"",F129&lt;&gt;"",I127&lt;&gt;"",I128&lt;&gt;"",I129&lt;&gt;"",L127&lt;&gt;"",L128&lt;&gt;"",O127&lt;&gt;"",F127&lt;&gt;"",C127&lt;&gt;""),MIN(IF(I129=$AF$3,(F127*F128*F129*1.1*$AF$6+O128)*L129,IF(I129=$AF$4,(F127*F128*F129*1.1*$AF$7+O128)*L129,IF(I129=$AF$5,(F127*F128*F129*1.1+O128)*L129+P129,""))),O129,F127*I128*$AF$6*L129+O128),IF(AND(F128="",F129="",I127="",I128="",I129="",L127="",L128="",O127="",F127="",C127="",O128=""),"","Doplňte prázdná pole"))</f>
        <v/>
      </c>
      <c r="Y127" s="97" t="str">
        <f t="shared" ref="Y127" si="72">IF(AND(F128&lt;&gt;"",F129&lt;&gt;"",I127&lt;&gt;"",I128&lt;&gt;"",I129&lt;&gt;"",L127&lt;&gt;"",L128&lt;&gt;"",O127&lt;&gt;"",F127&lt;&gt;"",C127&lt;&gt;""),MIN(IF(I129=$AF$3,(F127*F128*F129*1.1*$AF$6+O128)*M129,IF(I129=$AF$4,(F127*F128*F129*1.1*$AF$7+O128)*M129,IF(I129=$AF$5,(F127*F128*F129*1.1+O128)*M129+S129,""))),Q129,F127*I128*$AF$6*M129+O128),IF(AND(F128="",F129="",I127="",I128="",I129="",L127="",L128="",O127="",F127="",C127="",O128=""),"","Doplňte prázdná pole"))</f>
        <v/>
      </c>
      <c r="Z127" s="98"/>
    </row>
    <row r="128" spans="2:26" s="7" customFormat="1" ht="12.65" customHeight="1" thickBot="1" x14ac:dyDescent="0.35">
      <c r="B128" s="117"/>
      <c r="C128" s="56"/>
      <c r="D128" s="57"/>
      <c r="E128" s="58"/>
      <c r="F128" s="133"/>
      <c r="G128" s="134"/>
      <c r="H128" s="134"/>
      <c r="I128" s="135"/>
      <c r="J128" s="135"/>
      <c r="K128" s="135"/>
      <c r="L128" s="136"/>
      <c r="M128" s="137"/>
      <c r="N128" s="138"/>
      <c r="O128" s="71"/>
      <c r="P128" s="72"/>
      <c r="Q128" s="73"/>
      <c r="R128" s="73"/>
      <c r="S128" s="74"/>
      <c r="T128" s="129"/>
      <c r="U128" s="129"/>
      <c r="V128" s="129"/>
      <c r="W128" s="130"/>
      <c r="X128" s="95"/>
      <c r="Y128" s="99"/>
      <c r="Z128" s="100"/>
    </row>
    <row r="129" spans="2:26" s="7" customFormat="1" ht="12.65" customHeight="1" thickBot="1" x14ac:dyDescent="0.35">
      <c r="B129" s="118"/>
      <c r="C129" s="59"/>
      <c r="D129" s="60"/>
      <c r="E129" s="61"/>
      <c r="F129" s="139"/>
      <c r="G129" s="140"/>
      <c r="H129" s="141"/>
      <c r="I129" s="142"/>
      <c r="J129" s="143"/>
      <c r="K129" s="144"/>
      <c r="L129" s="11" t="str">
        <f>IF(OR(L127="",L128=""),"",ROUND(L127/L128,4))</f>
        <v/>
      </c>
      <c r="M129" s="115" t="str">
        <f>IF(OR(M127="",L128=""),"",ROUND(M127/L128,4))</f>
        <v/>
      </c>
      <c r="N129" s="115"/>
      <c r="O129" s="22" t="str">
        <f>IF(OR(L127="",L128=""),"",IF(I129=$AF$3,(O127*$AF$6+O128)*L129,IF(I129=$AF$4,(O127*$AF$7+O128)*L129,IF(I129=$AF$5,(O127+O128)*L129+P129,""))))</f>
        <v/>
      </c>
      <c r="P129" s="23"/>
      <c r="Q129" s="75" t="str">
        <f>IF(OR(L127="",L128=""),"",IF(I129=$AF$3,(O127*$AF$6+O128)*M129,IF(I129=$AF$4,(O127*$AF$7+O128)*M129,IF(I129=$AF$5,(O127+O128)*M129+S129,""))))</f>
        <v/>
      </c>
      <c r="R129" s="76"/>
      <c r="S129" s="24"/>
      <c r="T129" s="131"/>
      <c r="U129" s="131"/>
      <c r="V129" s="131"/>
      <c r="W129" s="132"/>
      <c r="X129" s="96"/>
      <c r="Y129" s="101"/>
      <c r="Z129" s="102"/>
    </row>
    <row r="130" spans="2:26" s="7" customFormat="1" ht="12.65" customHeight="1" x14ac:dyDescent="0.3">
      <c r="B130" s="77" t="s">
        <v>75</v>
      </c>
      <c r="C130" s="44"/>
      <c r="D130" s="45"/>
      <c r="E130" s="46"/>
      <c r="F130" s="80"/>
      <c r="G130" s="81"/>
      <c r="H130" s="82"/>
      <c r="I130" s="83"/>
      <c r="J130" s="84"/>
      <c r="K130" s="85"/>
      <c r="L130" s="14"/>
      <c r="M130" s="86"/>
      <c r="N130" s="87"/>
      <c r="O130" s="62"/>
      <c r="P130" s="63"/>
      <c r="Q130" s="63"/>
      <c r="R130" s="63"/>
      <c r="S130" s="64"/>
      <c r="T130" s="88"/>
      <c r="U130" s="88"/>
      <c r="V130" s="88"/>
      <c r="W130" s="89"/>
      <c r="X130" s="94" t="str">
        <f t="shared" ref="X130" si="73">IF(AND(F131&lt;&gt;"",F132&lt;&gt;"",I130&lt;&gt;"",I131&lt;&gt;"",I132&lt;&gt;"",L130&lt;&gt;"",L131&lt;&gt;"",O130&lt;&gt;"",F130&lt;&gt;"",C130&lt;&gt;""),MIN(IF(I132=$AF$3,(F130*F131*F132*1.1*$AF$6+O131)*L132,IF(I132=$AF$4,(F130*F131*F132*1.1*$AF$7+O131)*L132,IF(I132=$AF$5,(F130*F131*F132*1.1+O131)*L132+P132,""))),O132,F130*I131*$AF$6*L132+O131),IF(AND(F131="",F132="",I130="",I131="",I132="",L130="",L131="",O130="",F130="",C130="",O131=""),"","Doplňte prázdná pole"))</f>
        <v/>
      </c>
      <c r="Y130" s="97" t="str">
        <f t="shared" ref="Y130" si="74">IF(AND(F131&lt;&gt;"",F132&lt;&gt;"",I130&lt;&gt;"",I131&lt;&gt;"",I132&lt;&gt;"",L130&lt;&gt;"",L131&lt;&gt;"",O130&lt;&gt;"",F130&lt;&gt;"",C130&lt;&gt;""),MIN(IF(I132=$AF$3,(F130*F131*F132*1.1*$AF$6+O131)*M132,IF(I132=$AF$4,(F130*F131*F132*1.1*$AF$7+O131)*M132,IF(I132=$AF$5,(F130*F131*F132*1.1+O131)*M132+S132,""))),Q132,F130*I131*$AF$6*M132+O131),IF(AND(F131="",F132="",I130="",I131="",I132="",L130="",L131="",O130="",F130="",C130="",O131=""),"","Doplňte prázdná pole"))</f>
        <v/>
      </c>
      <c r="Z130" s="98"/>
    </row>
    <row r="131" spans="2:26" s="7" customFormat="1" ht="12.65" customHeight="1" thickBot="1" x14ac:dyDescent="0.35">
      <c r="B131" s="78"/>
      <c r="C131" s="47"/>
      <c r="D131" s="48"/>
      <c r="E131" s="49"/>
      <c r="F131" s="103"/>
      <c r="G131" s="104"/>
      <c r="H131" s="104"/>
      <c r="I131" s="105"/>
      <c r="J131" s="105"/>
      <c r="K131" s="105"/>
      <c r="L131" s="106"/>
      <c r="M131" s="107"/>
      <c r="N131" s="108"/>
      <c r="O131" s="65"/>
      <c r="P131" s="66"/>
      <c r="Q131" s="66"/>
      <c r="R131" s="66"/>
      <c r="S131" s="67"/>
      <c r="T131" s="90"/>
      <c r="U131" s="90"/>
      <c r="V131" s="90"/>
      <c r="W131" s="91"/>
      <c r="X131" s="95"/>
      <c r="Y131" s="99"/>
      <c r="Z131" s="100"/>
    </row>
    <row r="132" spans="2:26" s="7" customFormat="1" ht="12.65" customHeight="1" thickBot="1" x14ac:dyDescent="0.35">
      <c r="B132" s="79"/>
      <c r="C132" s="154"/>
      <c r="D132" s="113"/>
      <c r="E132" s="155"/>
      <c r="F132" s="109"/>
      <c r="G132" s="110"/>
      <c r="H132" s="111"/>
      <c r="I132" s="112"/>
      <c r="J132" s="113"/>
      <c r="K132" s="114"/>
      <c r="L132" s="11" t="str">
        <f>IF(OR(L130="",L131=""),"",ROUND(L130/L131,4))</f>
        <v/>
      </c>
      <c r="M132" s="115" t="str">
        <f>IF(OR(M130="",L131=""),"",ROUND(M130/L131,4))</f>
        <v/>
      </c>
      <c r="N132" s="115"/>
      <c r="O132" s="22" t="str">
        <f>IF(OR(L130="",L131=""),"",IF(I132=$AF$3,(O130*$AF$6+O131)*L132,IF(I132=$AF$4,(O130*$AF$7+O131)*L132,IF(I132=$AF$5,(O130+O131)*L132+P132,""))))</f>
        <v/>
      </c>
      <c r="P132" s="26"/>
      <c r="Q132" s="75" t="str">
        <f>IF(OR(L130="",L131=""),"",IF(I132=$AF$3,(O130*$AF$6+O131)*M132,IF(I132=$AF$4,(O130*$AF$7+O131)*M132,IF(I132=$AF$5,(O130+O131)*M132+S132,""))))</f>
        <v/>
      </c>
      <c r="R132" s="76"/>
      <c r="S132" s="25"/>
      <c r="T132" s="92"/>
      <c r="U132" s="92"/>
      <c r="V132" s="92"/>
      <c r="W132" s="93"/>
      <c r="X132" s="96"/>
      <c r="Y132" s="101"/>
      <c r="Z132" s="102"/>
    </row>
    <row r="133" spans="2:26" s="7" customFormat="1" ht="12.65" customHeight="1" x14ac:dyDescent="0.3">
      <c r="B133" s="116" t="s">
        <v>76</v>
      </c>
      <c r="C133" s="145"/>
      <c r="D133" s="146"/>
      <c r="E133" s="147"/>
      <c r="F133" s="119"/>
      <c r="G133" s="120"/>
      <c r="H133" s="121"/>
      <c r="I133" s="122"/>
      <c r="J133" s="123"/>
      <c r="K133" s="124"/>
      <c r="L133" s="12"/>
      <c r="M133" s="125"/>
      <c r="N133" s="126"/>
      <c r="O133" s="68"/>
      <c r="P133" s="69"/>
      <c r="Q133" s="69"/>
      <c r="R133" s="69"/>
      <c r="S133" s="70"/>
      <c r="T133" s="127"/>
      <c r="U133" s="127"/>
      <c r="V133" s="127"/>
      <c r="W133" s="128"/>
      <c r="X133" s="94" t="str">
        <f t="shared" ref="X133" si="75">IF(AND(F134&lt;&gt;"",F135&lt;&gt;"",I133&lt;&gt;"",I134&lt;&gt;"",I135&lt;&gt;"",L133&lt;&gt;"",L134&lt;&gt;"",O133&lt;&gt;"",F133&lt;&gt;"",C133&lt;&gt;""),MIN(IF(I135=$AF$3,(F133*F134*F135*1.1*$AF$6+O134)*L135,IF(I135=$AF$4,(F133*F134*F135*1.1*$AF$7+O134)*L135,IF(I135=$AF$5,(F133*F134*F135*1.1+O134)*L135+P135,""))),O135,F133*I134*$AF$6*L135+O134),IF(AND(F134="",F135="",I133="",I134="",I135="",L133="",L134="",O133="",F133="",C133="",O134=""),"","Doplňte prázdná pole"))</f>
        <v/>
      </c>
      <c r="Y133" s="97" t="str">
        <f t="shared" ref="Y133" si="76">IF(AND(F134&lt;&gt;"",F135&lt;&gt;"",I133&lt;&gt;"",I134&lt;&gt;"",I135&lt;&gt;"",L133&lt;&gt;"",L134&lt;&gt;"",O133&lt;&gt;"",F133&lt;&gt;"",C133&lt;&gt;""),MIN(IF(I135=$AF$3,(F133*F134*F135*1.1*$AF$6+O134)*M135,IF(I135=$AF$4,(F133*F134*F135*1.1*$AF$7+O134)*M135,IF(I135=$AF$5,(F133*F134*F135*1.1+O134)*M135+S135,""))),Q135,F133*I134*$AF$6*M135+O134),IF(AND(F134="",F135="",I133="",I134="",I135="",L133="",L134="",O133="",F133="",C133="",O134=""),"","Doplňte prázdná pole"))</f>
        <v/>
      </c>
      <c r="Z133" s="98"/>
    </row>
    <row r="134" spans="2:26" s="7" customFormat="1" ht="12.65" customHeight="1" thickBot="1" x14ac:dyDescent="0.35">
      <c r="B134" s="117"/>
      <c r="C134" s="148"/>
      <c r="D134" s="149"/>
      <c r="E134" s="150"/>
      <c r="F134" s="133"/>
      <c r="G134" s="134"/>
      <c r="H134" s="134"/>
      <c r="I134" s="135"/>
      <c r="J134" s="135"/>
      <c r="K134" s="135"/>
      <c r="L134" s="136"/>
      <c r="M134" s="137"/>
      <c r="N134" s="138"/>
      <c r="O134" s="71"/>
      <c r="P134" s="72"/>
      <c r="Q134" s="73"/>
      <c r="R134" s="73"/>
      <c r="S134" s="74"/>
      <c r="T134" s="129"/>
      <c r="U134" s="129"/>
      <c r="V134" s="129"/>
      <c r="W134" s="130"/>
      <c r="X134" s="95"/>
      <c r="Y134" s="99"/>
      <c r="Z134" s="100"/>
    </row>
    <row r="135" spans="2:26" s="7" customFormat="1" ht="12.65" customHeight="1" thickBot="1" x14ac:dyDescent="0.35">
      <c r="B135" s="118"/>
      <c r="C135" s="151"/>
      <c r="D135" s="152"/>
      <c r="E135" s="153"/>
      <c r="F135" s="139"/>
      <c r="G135" s="140"/>
      <c r="H135" s="141"/>
      <c r="I135" s="142"/>
      <c r="J135" s="143"/>
      <c r="K135" s="144"/>
      <c r="L135" s="11" t="str">
        <f>IF(OR(L133="",L134=""),"",ROUND(L133/L134,4))</f>
        <v/>
      </c>
      <c r="M135" s="115" t="str">
        <f>IF(OR(M133="",L134=""),"",ROUND(M133/L134,4))</f>
        <v/>
      </c>
      <c r="N135" s="115"/>
      <c r="O135" s="22" t="str">
        <f>IF(OR(L133="",L134=""),"",IF(I135=$AF$3,(O133*$AF$6+O134)*L135,IF(I135=$AF$4,(O133*$AF$7+O134)*L135,IF(I135=$AF$5,(O133+O134)*L135+P135,""))))</f>
        <v/>
      </c>
      <c r="P135" s="23"/>
      <c r="Q135" s="75" t="str">
        <f>IF(OR(L133="",L134=""),"",IF(I135=$AF$3,(O133*$AF$6+O134)*M135,IF(I135=$AF$4,(O133*$AF$7+O134)*M135,IF(I135=$AF$5,(O133+O134)*M135+S135,""))))</f>
        <v/>
      </c>
      <c r="R135" s="76"/>
      <c r="S135" s="24"/>
      <c r="T135" s="131"/>
      <c r="U135" s="131"/>
      <c r="V135" s="131"/>
      <c r="W135" s="132"/>
      <c r="X135" s="96"/>
      <c r="Y135" s="101"/>
      <c r="Z135" s="102"/>
    </row>
    <row r="136" spans="2:26" s="7" customFormat="1" ht="12.65" customHeight="1" x14ac:dyDescent="0.3">
      <c r="B136" s="77" t="s">
        <v>77</v>
      </c>
      <c r="C136" s="44"/>
      <c r="D136" s="45"/>
      <c r="E136" s="46"/>
      <c r="F136" s="80"/>
      <c r="G136" s="81"/>
      <c r="H136" s="82"/>
      <c r="I136" s="83"/>
      <c r="J136" s="84"/>
      <c r="K136" s="85"/>
      <c r="L136" s="14"/>
      <c r="M136" s="86"/>
      <c r="N136" s="87"/>
      <c r="O136" s="62"/>
      <c r="P136" s="63"/>
      <c r="Q136" s="63"/>
      <c r="R136" s="63"/>
      <c r="S136" s="64"/>
      <c r="T136" s="88"/>
      <c r="U136" s="88"/>
      <c r="V136" s="88"/>
      <c r="W136" s="89"/>
      <c r="X136" s="94" t="str">
        <f t="shared" ref="X136" si="77">IF(AND(F137&lt;&gt;"",F138&lt;&gt;"",I136&lt;&gt;"",I137&lt;&gt;"",I138&lt;&gt;"",L136&lt;&gt;"",L137&lt;&gt;"",O136&lt;&gt;"",F136&lt;&gt;"",C136&lt;&gt;""),MIN(IF(I138=$AF$3,(F136*F137*F138*1.1*$AF$6+O137)*L138,IF(I138=$AF$4,(F136*F137*F138*1.1*$AF$7+O137)*L138,IF(I138=$AF$5,(F136*F137*F138*1.1+O137)*L138+P138,""))),O138,F136*I137*$AF$6*L138+O137),IF(AND(F137="",F138="",I136="",I137="",I138="",L136="",L137="",O136="",F136="",C136="",O137=""),"","Doplňte prázdná pole"))</f>
        <v/>
      </c>
      <c r="Y136" s="97" t="str">
        <f t="shared" ref="Y136" si="78">IF(AND(F137&lt;&gt;"",F138&lt;&gt;"",I136&lt;&gt;"",I137&lt;&gt;"",I138&lt;&gt;"",L136&lt;&gt;"",L137&lt;&gt;"",O136&lt;&gt;"",F136&lt;&gt;"",C136&lt;&gt;""),MIN(IF(I138=$AF$3,(F136*F137*F138*1.1*$AF$6+O137)*M138,IF(I138=$AF$4,(F136*F137*F138*1.1*$AF$7+O137)*M138,IF(I138=$AF$5,(F136*F137*F138*1.1+O137)*M138+S138,""))),Q138,F136*I137*$AF$6*M138+O137),IF(AND(F137="",F138="",I136="",I137="",I138="",L136="",L137="",O136="",F136="",C136="",O137=""),"","Doplňte prázdná pole"))</f>
        <v/>
      </c>
      <c r="Z136" s="98"/>
    </row>
    <row r="137" spans="2:26" s="7" customFormat="1" ht="12.65" customHeight="1" thickBot="1" x14ac:dyDescent="0.35">
      <c r="B137" s="78"/>
      <c r="C137" s="47"/>
      <c r="D137" s="48"/>
      <c r="E137" s="49"/>
      <c r="F137" s="103"/>
      <c r="G137" s="104"/>
      <c r="H137" s="104"/>
      <c r="I137" s="105"/>
      <c r="J137" s="105"/>
      <c r="K137" s="105"/>
      <c r="L137" s="106"/>
      <c r="M137" s="107"/>
      <c r="N137" s="108"/>
      <c r="O137" s="65"/>
      <c r="P137" s="66"/>
      <c r="Q137" s="66"/>
      <c r="R137" s="66"/>
      <c r="S137" s="67"/>
      <c r="T137" s="90"/>
      <c r="U137" s="90"/>
      <c r="V137" s="90"/>
      <c r="W137" s="91"/>
      <c r="X137" s="95"/>
      <c r="Y137" s="99"/>
      <c r="Z137" s="100"/>
    </row>
    <row r="138" spans="2:26" s="7" customFormat="1" ht="12.65" customHeight="1" thickBot="1" x14ac:dyDescent="0.35">
      <c r="B138" s="79"/>
      <c r="C138" s="159"/>
      <c r="D138" s="160"/>
      <c r="E138" s="161"/>
      <c r="F138" s="109"/>
      <c r="G138" s="110"/>
      <c r="H138" s="111"/>
      <c r="I138" s="112"/>
      <c r="J138" s="113"/>
      <c r="K138" s="114"/>
      <c r="L138" s="11" t="str">
        <f>IF(OR(L136="",L137=""),"",ROUND(L136/L137,4))</f>
        <v/>
      </c>
      <c r="M138" s="115" t="str">
        <f>IF(OR(M136="",L137=""),"",ROUND(M136/L137,4))</f>
        <v/>
      </c>
      <c r="N138" s="115"/>
      <c r="O138" s="22" t="str">
        <f>IF(OR(L136="",L137=""),"",IF(I138=$AF$3,(O136*$AF$6+O137)*L138,IF(I138=$AF$4,(O136*$AF$7+O137)*L138,IF(I138=$AF$5,(O136+O137)*L138+P138,""))))</f>
        <v/>
      </c>
      <c r="P138" s="26"/>
      <c r="Q138" s="75" t="str">
        <f>IF(OR(L136="",L137=""),"",IF(I138=$AF$3,(O136*$AF$6+O137)*M138,IF(I138=$AF$4,(O136*$AF$7+O137)*M138,IF(I138=$AF$5,(O136+O137)*M138+S138,""))))</f>
        <v/>
      </c>
      <c r="R138" s="76"/>
      <c r="S138" s="25"/>
      <c r="T138" s="92"/>
      <c r="U138" s="92"/>
      <c r="V138" s="92"/>
      <c r="W138" s="93"/>
      <c r="X138" s="96"/>
      <c r="Y138" s="101"/>
      <c r="Z138" s="102"/>
    </row>
    <row r="139" spans="2:26" s="7" customFormat="1" ht="12.65" customHeight="1" x14ac:dyDescent="0.3">
      <c r="B139" s="116" t="s">
        <v>78</v>
      </c>
      <c r="C139" s="53"/>
      <c r="D139" s="54"/>
      <c r="E139" s="55"/>
      <c r="F139" s="119"/>
      <c r="G139" s="120"/>
      <c r="H139" s="121"/>
      <c r="I139" s="122"/>
      <c r="J139" s="123"/>
      <c r="K139" s="124"/>
      <c r="L139" s="12"/>
      <c r="M139" s="125"/>
      <c r="N139" s="126"/>
      <c r="O139" s="68"/>
      <c r="P139" s="69"/>
      <c r="Q139" s="69"/>
      <c r="R139" s="69"/>
      <c r="S139" s="70"/>
      <c r="T139" s="127"/>
      <c r="U139" s="127"/>
      <c r="V139" s="127"/>
      <c r="W139" s="128"/>
      <c r="X139" s="94" t="str">
        <f t="shared" ref="X139" si="79">IF(AND(F140&lt;&gt;"",F141&lt;&gt;"",I139&lt;&gt;"",I140&lt;&gt;"",I141&lt;&gt;"",L139&lt;&gt;"",L140&lt;&gt;"",O139&lt;&gt;"",F139&lt;&gt;"",C139&lt;&gt;""),MIN(IF(I141=$AF$3,(F139*F140*F141*1.1*$AF$6+O140)*L141,IF(I141=$AF$4,(F139*F140*F141*1.1*$AF$7+O140)*L141,IF(I141=$AF$5,(F139*F140*F141*1.1+O140)*L141+P141,""))),O141,F139*I140*$AF$6*L141+O140),IF(AND(F140="",F141="",I139="",I140="",I141="",L139="",L140="",O139="",F139="",C139="",O140=""),"","Doplňte prázdná pole"))</f>
        <v/>
      </c>
      <c r="Y139" s="97" t="str">
        <f t="shared" ref="Y139" si="80">IF(AND(F140&lt;&gt;"",F141&lt;&gt;"",I139&lt;&gt;"",I140&lt;&gt;"",I141&lt;&gt;"",L139&lt;&gt;"",L140&lt;&gt;"",O139&lt;&gt;"",F139&lt;&gt;"",C139&lt;&gt;""),MIN(IF(I141=$AF$3,(F139*F140*F141*1.1*$AF$6+O140)*M141,IF(I141=$AF$4,(F139*F140*F141*1.1*$AF$7+O140)*M141,IF(I141=$AF$5,(F139*F140*F141*1.1+O140)*M141+S141,""))),Q141,F139*I140*$AF$6*M141+O140),IF(AND(F140="",F141="",I139="",I140="",I141="",L139="",L140="",O139="",F139="",C139="",O140=""),"","Doplňte prázdná pole"))</f>
        <v/>
      </c>
      <c r="Z139" s="98"/>
    </row>
    <row r="140" spans="2:26" s="7" customFormat="1" ht="12.65" customHeight="1" thickBot="1" x14ac:dyDescent="0.35">
      <c r="B140" s="117"/>
      <c r="C140" s="56"/>
      <c r="D140" s="57"/>
      <c r="E140" s="58"/>
      <c r="F140" s="133"/>
      <c r="G140" s="134"/>
      <c r="H140" s="134"/>
      <c r="I140" s="135"/>
      <c r="J140" s="135"/>
      <c r="K140" s="135"/>
      <c r="L140" s="136"/>
      <c r="M140" s="137"/>
      <c r="N140" s="138"/>
      <c r="O140" s="71"/>
      <c r="P140" s="72"/>
      <c r="Q140" s="73"/>
      <c r="R140" s="73"/>
      <c r="S140" s="74"/>
      <c r="T140" s="129"/>
      <c r="U140" s="129"/>
      <c r="V140" s="129"/>
      <c r="W140" s="130"/>
      <c r="X140" s="95"/>
      <c r="Y140" s="99"/>
      <c r="Z140" s="100"/>
    </row>
    <row r="141" spans="2:26" s="7" customFormat="1" ht="12.65" customHeight="1" thickBot="1" x14ac:dyDescent="0.35">
      <c r="B141" s="118"/>
      <c r="C141" s="156"/>
      <c r="D141" s="157"/>
      <c r="E141" s="158"/>
      <c r="F141" s="139"/>
      <c r="G141" s="140"/>
      <c r="H141" s="141"/>
      <c r="I141" s="142"/>
      <c r="J141" s="143"/>
      <c r="K141" s="144"/>
      <c r="L141" s="11" t="str">
        <f>IF(OR(L139="",L140=""),"",ROUND(L139/L140,4))</f>
        <v/>
      </c>
      <c r="M141" s="115" t="str">
        <f>IF(OR(M139="",L140=""),"",ROUND(M139/L140,4))</f>
        <v/>
      </c>
      <c r="N141" s="115"/>
      <c r="O141" s="22" t="str">
        <f>IF(OR(L139="",L140=""),"",IF(I141=$AF$3,(O139*$AF$6+O140)*L141,IF(I141=$AF$4,(O139*$AF$7+O140)*L141,IF(I141=$AF$5,(O139+O140)*L141+P141,""))))</f>
        <v/>
      </c>
      <c r="P141" s="23"/>
      <c r="Q141" s="75" t="str">
        <f>IF(OR(L139="",L140=""),"",IF(I141=$AF$3,(O139*$AF$6+O140)*M141,IF(I141=$AF$4,(O139*$AF$7+O140)*M141,IF(I141=$AF$5,(O139+O140)*M141+S141,""))))</f>
        <v/>
      </c>
      <c r="R141" s="76"/>
      <c r="S141" s="24"/>
      <c r="T141" s="131"/>
      <c r="U141" s="131"/>
      <c r="V141" s="131"/>
      <c r="W141" s="132"/>
      <c r="X141" s="96"/>
      <c r="Y141" s="101"/>
      <c r="Z141" s="102"/>
    </row>
    <row r="142" spans="2:26" s="7" customFormat="1" ht="12.65" customHeight="1" x14ac:dyDescent="0.3">
      <c r="B142" s="77" t="s">
        <v>79</v>
      </c>
      <c r="C142" s="44"/>
      <c r="D142" s="45"/>
      <c r="E142" s="46"/>
      <c r="F142" s="80"/>
      <c r="G142" s="81"/>
      <c r="H142" s="82"/>
      <c r="I142" s="83"/>
      <c r="J142" s="84"/>
      <c r="K142" s="85"/>
      <c r="L142" s="14"/>
      <c r="M142" s="86"/>
      <c r="N142" s="87"/>
      <c r="O142" s="62"/>
      <c r="P142" s="63"/>
      <c r="Q142" s="63"/>
      <c r="R142" s="63"/>
      <c r="S142" s="64"/>
      <c r="T142" s="88"/>
      <c r="U142" s="88"/>
      <c r="V142" s="88"/>
      <c r="W142" s="89"/>
      <c r="X142" s="94" t="str">
        <f t="shared" ref="X142" si="81">IF(AND(F143&lt;&gt;"",F144&lt;&gt;"",I142&lt;&gt;"",I143&lt;&gt;"",I144&lt;&gt;"",L142&lt;&gt;"",L143&lt;&gt;"",O142&lt;&gt;"",F142&lt;&gt;"",C142&lt;&gt;""),MIN(IF(I144=$AF$3,(F142*F143*F144*1.1*$AF$6+O143)*L144,IF(I144=$AF$4,(F142*F143*F144*1.1*$AF$7+O143)*L144,IF(I144=$AF$5,(F142*F143*F144*1.1+O143)*L144+P144,""))),O144,F142*I143*$AF$6*L144+O143),IF(AND(F143="",F144="",I142="",I143="",I144="",L142="",L143="",O142="",F142="",C142="",O143=""),"","Doplňte prázdná pole"))</f>
        <v/>
      </c>
      <c r="Y142" s="97" t="str">
        <f t="shared" ref="Y142" si="82">IF(AND(F143&lt;&gt;"",F144&lt;&gt;"",I142&lt;&gt;"",I143&lt;&gt;"",I144&lt;&gt;"",L142&lt;&gt;"",L143&lt;&gt;"",O142&lt;&gt;"",F142&lt;&gt;"",C142&lt;&gt;""),MIN(IF(I144=$AF$3,(F142*F143*F144*1.1*$AF$6+O143)*M144,IF(I144=$AF$4,(F142*F143*F144*1.1*$AF$7+O143)*M144,IF(I144=$AF$5,(F142*F143*F144*1.1+O143)*M144+S144,""))),Q144,F142*I143*$AF$6*M144+O143),IF(AND(F143="",F144="",I142="",I143="",I144="",L142="",L143="",O142="",F142="",C142="",O143=""),"","Doplňte prázdná pole"))</f>
        <v/>
      </c>
      <c r="Z142" s="98"/>
    </row>
    <row r="143" spans="2:26" s="7" customFormat="1" ht="12.65" customHeight="1" thickBot="1" x14ac:dyDescent="0.35">
      <c r="B143" s="78"/>
      <c r="C143" s="47"/>
      <c r="D143" s="48"/>
      <c r="E143" s="49"/>
      <c r="F143" s="103"/>
      <c r="G143" s="104"/>
      <c r="H143" s="104"/>
      <c r="I143" s="105"/>
      <c r="J143" s="105"/>
      <c r="K143" s="105"/>
      <c r="L143" s="106"/>
      <c r="M143" s="107"/>
      <c r="N143" s="108"/>
      <c r="O143" s="65"/>
      <c r="P143" s="66"/>
      <c r="Q143" s="66"/>
      <c r="R143" s="66"/>
      <c r="S143" s="67"/>
      <c r="T143" s="90"/>
      <c r="U143" s="90"/>
      <c r="V143" s="90"/>
      <c r="W143" s="91"/>
      <c r="X143" s="95"/>
      <c r="Y143" s="99"/>
      <c r="Z143" s="100"/>
    </row>
    <row r="144" spans="2:26" s="7" customFormat="1" ht="12.65" customHeight="1" thickBot="1" x14ac:dyDescent="0.35">
      <c r="B144" s="79"/>
      <c r="C144" s="50"/>
      <c r="D144" s="51"/>
      <c r="E144" s="52"/>
      <c r="F144" s="109"/>
      <c r="G144" s="110"/>
      <c r="H144" s="111"/>
      <c r="I144" s="112"/>
      <c r="J144" s="113"/>
      <c r="K144" s="114"/>
      <c r="L144" s="11" t="str">
        <f>IF(OR(L142="",L143=""),"",ROUND(L142/L143,4))</f>
        <v/>
      </c>
      <c r="M144" s="115" t="str">
        <f>IF(OR(M142="",L143=""),"",ROUND(M142/L143,4))</f>
        <v/>
      </c>
      <c r="N144" s="115"/>
      <c r="O144" s="22" t="str">
        <f>IF(OR(L142="",L143=""),"",IF(I144=$AF$3,(O142*$AF$6+O143)*L144,IF(I144=$AF$4,(O142*$AF$7+O143)*L144,IF(I144=$AF$5,(O142+O143)*L144+P144,""))))</f>
        <v/>
      </c>
      <c r="P144" s="26"/>
      <c r="Q144" s="75" t="str">
        <f>IF(OR(L142="",L143=""),"",IF(I144=$AF$3,(O142*$AF$6+O143)*M144,IF(I144=$AF$4,(O142*$AF$7+O143)*M144,IF(I144=$AF$5,(O142+O143)*M144+S144,""))))</f>
        <v/>
      </c>
      <c r="R144" s="76"/>
      <c r="S144" s="25"/>
      <c r="T144" s="92"/>
      <c r="U144" s="92"/>
      <c r="V144" s="92"/>
      <c r="W144" s="93"/>
      <c r="X144" s="96"/>
      <c r="Y144" s="101"/>
      <c r="Z144" s="102"/>
    </row>
    <row r="145" spans="2:26" s="7" customFormat="1" ht="12.65" customHeight="1" x14ac:dyDescent="0.3">
      <c r="B145" s="116" t="s">
        <v>80</v>
      </c>
      <c r="C145" s="53"/>
      <c r="D145" s="54"/>
      <c r="E145" s="55"/>
      <c r="F145" s="119"/>
      <c r="G145" s="120"/>
      <c r="H145" s="121"/>
      <c r="I145" s="122"/>
      <c r="J145" s="123"/>
      <c r="K145" s="124"/>
      <c r="L145" s="12"/>
      <c r="M145" s="125"/>
      <c r="N145" s="126"/>
      <c r="O145" s="68"/>
      <c r="P145" s="69"/>
      <c r="Q145" s="69"/>
      <c r="R145" s="69"/>
      <c r="S145" s="70"/>
      <c r="T145" s="127"/>
      <c r="U145" s="127"/>
      <c r="V145" s="127"/>
      <c r="W145" s="128"/>
      <c r="X145" s="94" t="str">
        <f t="shared" ref="X145" si="83">IF(AND(F146&lt;&gt;"",F147&lt;&gt;"",I145&lt;&gt;"",I146&lt;&gt;"",I147&lt;&gt;"",L145&lt;&gt;"",L146&lt;&gt;"",O145&lt;&gt;"",F145&lt;&gt;"",C145&lt;&gt;""),MIN(IF(I147=$AF$3,(F145*F146*F147*1.1*$AF$6+O146)*L147,IF(I147=$AF$4,(F145*F146*F147*1.1*$AF$7+O146)*L147,IF(I147=$AF$5,(F145*F146*F147*1.1+O146)*L147+P147,""))),O147,F145*I146*$AF$6*L147+O146),IF(AND(F146="",F147="",I145="",I146="",I147="",L145="",L146="",O145="",F145="",C145="",O146=""),"","Doplňte prázdná pole"))</f>
        <v/>
      </c>
      <c r="Y145" s="97" t="str">
        <f t="shared" ref="Y145" si="84">IF(AND(F146&lt;&gt;"",F147&lt;&gt;"",I145&lt;&gt;"",I146&lt;&gt;"",I147&lt;&gt;"",L145&lt;&gt;"",L146&lt;&gt;"",O145&lt;&gt;"",F145&lt;&gt;"",C145&lt;&gt;""),MIN(IF(I147=$AF$3,(F145*F146*F147*1.1*$AF$6+O146)*M147,IF(I147=$AF$4,(F145*F146*F147*1.1*$AF$7+O146)*M147,IF(I147=$AF$5,(F145*F146*F147*1.1+O146)*M147+S147,""))),Q147,F145*I146*$AF$6*M147+O146),IF(AND(F146="",F147="",I145="",I146="",I147="",L145="",L146="",O145="",F145="",C145="",O146=""),"","Doplňte prázdná pole"))</f>
        <v/>
      </c>
      <c r="Z145" s="98"/>
    </row>
    <row r="146" spans="2:26" s="7" customFormat="1" ht="12.65" customHeight="1" thickBot="1" x14ac:dyDescent="0.35">
      <c r="B146" s="117"/>
      <c r="C146" s="56"/>
      <c r="D146" s="57"/>
      <c r="E146" s="58"/>
      <c r="F146" s="133"/>
      <c r="G146" s="134"/>
      <c r="H146" s="134"/>
      <c r="I146" s="135"/>
      <c r="J146" s="135"/>
      <c r="K146" s="135"/>
      <c r="L146" s="136"/>
      <c r="M146" s="137"/>
      <c r="N146" s="138"/>
      <c r="O146" s="71"/>
      <c r="P146" s="72"/>
      <c r="Q146" s="73"/>
      <c r="R146" s="73"/>
      <c r="S146" s="74"/>
      <c r="T146" s="129"/>
      <c r="U146" s="129"/>
      <c r="V146" s="129"/>
      <c r="W146" s="130"/>
      <c r="X146" s="95"/>
      <c r="Y146" s="99"/>
      <c r="Z146" s="100"/>
    </row>
    <row r="147" spans="2:26" s="7" customFormat="1" ht="12.65" customHeight="1" thickBot="1" x14ac:dyDescent="0.35">
      <c r="B147" s="118"/>
      <c r="C147" s="59"/>
      <c r="D147" s="60"/>
      <c r="E147" s="61"/>
      <c r="F147" s="139"/>
      <c r="G147" s="140"/>
      <c r="H147" s="141"/>
      <c r="I147" s="142"/>
      <c r="J147" s="143"/>
      <c r="K147" s="144"/>
      <c r="L147" s="11" t="str">
        <f>IF(OR(L145="",L146=""),"",ROUND(L145/L146,4))</f>
        <v/>
      </c>
      <c r="M147" s="115" t="str">
        <f>IF(OR(M145="",L146=""),"",ROUND(M145/L146,4))</f>
        <v/>
      </c>
      <c r="N147" s="115"/>
      <c r="O147" s="22" t="str">
        <f>IF(OR(L145="",L146=""),"",IF(I147=$AF$3,(O145*$AF$6+O146)*L147,IF(I147=$AF$4,(O145*$AF$7+O146)*L147,IF(I147=$AF$5,(O145+O146)*L147+P147,""))))</f>
        <v/>
      </c>
      <c r="P147" s="23"/>
      <c r="Q147" s="75" t="str">
        <f>IF(OR(L145="",L146=""),"",IF(I147=$AF$3,(O145*$AF$6+O146)*M147,IF(I147=$AF$4,(O145*$AF$7+O146)*M147,IF(I147=$AF$5,(O145+O146)*M147+S147,""))))</f>
        <v/>
      </c>
      <c r="R147" s="76"/>
      <c r="S147" s="24"/>
      <c r="T147" s="131"/>
      <c r="U147" s="131"/>
      <c r="V147" s="131"/>
      <c r="W147" s="132"/>
      <c r="X147" s="96"/>
      <c r="Y147" s="101"/>
      <c r="Z147" s="102"/>
    </row>
    <row r="148" spans="2:26" s="7" customFormat="1" ht="12.65" customHeight="1" x14ac:dyDescent="0.3">
      <c r="B148" s="77" t="s">
        <v>81</v>
      </c>
      <c r="C148" s="44"/>
      <c r="D148" s="45"/>
      <c r="E148" s="46"/>
      <c r="F148" s="80"/>
      <c r="G148" s="81"/>
      <c r="H148" s="82"/>
      <c r="I148" s="83"/>
      <c r="J148" s="84"/>
      <c r="K148" s="85"/>
      <c r="L148" s="14"/>
      <c r="M148" s="86"/>
      <c r="N148" s="87"/>
      <c r="O148" s="62"/>
      <c r="P148" s="63"/>
      <c r="Q148" s="63"/>
      <c r="R148" s="63"/>
      <c r="S148" s="64"/>
      <c r="T148" s="88"/>
      <c r="U148" s="88"/>
      <c r="V148" s="88"/>
      <c r="W148" s="89"/>
      <c r="X148" s="94" t="str">
        <f t="shared" ref="X148" si="85">IF(AND(F149&lt;&gt;"",F150&lt;&gt;"",I148&lt;&gt;"",I149&lt;&gt;"",I150&lt;&gt;"",L148&lt;&gt;"",L149&lt;&gt;"",O148&lt;&gt;"",F148&lt;&gt;"",C148&lt;&gt;""),MIN(IF(I150=$AF$3,(F148*F149*F150*1.1*$AF$6+O149)*L150,IF(I150=$AF$4,(F148*F149*F150*1.1*$AF$7+O149)*L150,IF(I150=$AF$5,(F148*F149*F150*1.1+O149)*L150+P150,""))),O150,F148*I149*$AF$6*L150+O149),IF(AND(F149="",F150="",I148="",I149="",I150="",L148="",L149="",O148="",F148="",C148="",O149=""),"","Doplňte prázdná pole"))</f>
        <v/>
      </c>
      <c r="Y148" s="97" t="str">
        <f t="shared" ref="Y148" si="86">IF(AND(F149&lt;&gt;"",F150&lt;&gt;"",I148&lt;&gt;"",I149&lt;&gt;"",I150&lt;&gt;"",L148&lt;&gt;"",L149&lt;&gt;"",O148&lt;&gt;"",F148&lt;&gt;"",C148&lt;&gt;""),MIN(IF(I150=$AF$3,(F148*F149*F150*1.1*$AF$6+O149)*M150,IF(I150=$AF$4,(F148*F149*F150*1.1*$AF$7+O149)*M150,IF(I150=$AF$5,(F148*F149*F150*1.1+O149)*M150+S150,""))),Q150,F148*I149*$AF$6*M150+O149),IF(AND(F149="",F150="",I148="",I149="",I150="",L148="",L149="",O148="",F148="",C148="",O149=""),"","Doplňte prázdná pole"))</f>
        <v/>
      </c>
      <c r="Z148" s="98"/>
    </row>
    <row r="149" spans="2:26" s="7" customFormat="1" ht="12.65" customHeight="1" thickBot="1" x14ac:dyDescent="0.35">
      <c r="B149" s="78"/>
      <c r="C149" s="47"/>
      <c r="D149" s="48"/>
      <c r="E149" s="49"/>
      <c r="F149" s="103"/>
      <c r="G149" s="104"/>
      <c r="H149" s="104"/>
      <c r="I149" s="105"/>
      <c r="J149" s="105"/>
      <c r="K149" s="105"/>
      <c r="L149" s="106"/>
      <c r="M149" s="107"/>
      <c r="N149" s="108"/>
      <c r="O149" s="65"/>
      <c r="P149" s="66"/>
      <c r="Q149" s="66"/>
      <c r="R149" s="66"/>
      <c r="S149" s="67"/>
      <c r="T149" s="90"/>
      <c r="U149" s="90"/>
      <c r="V149" s="90"/>
      <c r="W149" s="91"/>
      <c r="X149" s="95"/>
      <c r="Y149" s="99"/>
      <c r="Z149" s="100"/>
    </row>
    <row r="150" spans="2:26" s="7" customFormat="1" ht="12.65" customHeight="1" thickBot="1" x14ac:dyDescent="0.35">
      <c r="B150" s="79"/>
      <c r="C150" s="154"/>
      <c r="D150" s="113"/>
      <c r="E150" s="155"/>
      <c r="F150" s="109"/>
      <c r="G150" s="110"/>
      <c r="H150" s="111"/>
      <c r="I150" s="112"/>
      <c r="J150" s="113"/>
      <c r="K150" s="114"/>
      <c r="L150" s="11" t="str">
        <f>IF(OR(L148="",L149=""),"",ROUND(L148/L149,4))</f>
        <v/>
      </c>
      <c r="M150" s="115" t="str">
        <f>IF(OR(M148="",L149=""),"",ROUND(M148/L149,4))</f>
        <v/>
      </c>
      <c r="N150" s="115"/>
      <c r="O150" s="22" t="str">
        <f>IF(OR(L148="",L149=""),"",IF(I150=$AF$3,(O148*$AF$6+O149)*L150,IF(I150=$AF$4,(O148*$AF$7+O149)*L150,IF(I150=$AF$5,(O148+O149)*L150+P150,""))))</f>
        <v/>
      </c>
      <c r="P150" s="26"/>
      <c r="Q150" s="75" t="str">
        <f>IF(OR(L148="",L149=""),"",IF(I150=$AF$3,(O148*$AF$6+O149)*M150,IF(I150=$AF$4,(O148*$AF$7+O149)*M150,IF(I150=$AF$5,(O148+O149)*M150+S150,""))))</f>
        <v/>
      </c>
      <c r="R150" s="76"/>
      <c r="S150" s="25"/>
      <c r="T150" s="92"/>
      <c r="U150" s="92"/>
      <c r="V150" s="92"/>
      <c r="W150" s="93"/>
      <c r="X150" s="96"/>
      <c r="Y150" s="101"/>
      <c r="Z150" s="102"/>
    </row>
    <row r="151" spans="2:26" s="7" customFormat="1" ht="12.65" customHeight="1" x14ac:dyDescent="0.3">
      <c r="B151" s="116" t="s">
        <v>82</v>
      </c>
      <c r="C151" s="145"/>
      <c r="D151" s="146"/>
      <c r="E151" s="147"/>
      <c r="F151" s="119"/>
      <c r="G151" s="120"/>
      <c r="H151" s="121"/>
      <c r="I151" s="122"/>
      <c r="J151" s="123"/>
      <c r="K151" s="124"/>
      <c r="L151" s="12"/>
      <c r="M151" s="125"/>
      <c r="N151" s="126"/>
      <c r="O151" s="68"/>
      <c r="P151" s="69"/>
      <c r="Q151" s="69"/>
      <c r="R151" s="69"/>
      <c r="S151" s="70"/>
      <c r="T151" s="127"/>
      <c r="U151" s="127"/>
      <c r="V151" s="127"/>
      <c r="W151" s="128"/>
      <c r="X151" s="94" t="str">
        <f t="shared" ref="X151" si="87">IF(AND(F152&lt;&gt;"",F153&lt;&gt;"",I151&lt;&gt;"",I152&lt;&gt;"",I153&lt;&gt;"",L151&lt;&gt;"",L152&lt;&gt;"",O151&lt;&gt;"",F151&lt;&gt;"",C151&lt;&gt;""),MIN(IF(I153=$AF$3,(F151*F152*F153*1.1*$AF$6+O152)*L153,IF(I153=$AF$4,(F151*F152*F153*1.1*$AF$7+O152)*L153,IF(I153=$AF$5,(F151*F152*F153*1.1+O152)*L153+P153,""))),O153,F151*I152*$AF$6*L153+O152),IF(AND(F152="",F153="",I151="",I152="",I153="",L151="",L152="",O151="",F151="",C151="",O152=""),"","Doplňte prázdná pole"))</f>
        <v/>
      </c>
      <c r="Y151" s="97" t="str">
        <f t="shared" ref="Y151" si="88">IF(AND(F152&lt;&gt;"",F153&lt;&gt;"",I151&lt;&gt;"",I152&lt;&gt;"",I153&lt;&gt;"",L151&lt;&gt;"",L152&lt;&gt;"",O151&lt;&gt;"",F151&lt;&gt;"",C151&lt;&gt;""),MIN(IF(I153=$AF$3,(F151*F152*F153*1.1*$AF$6+O152)*M153,IF(I153=$AF$4,(F151*F152*F153*1.1*$AF$7+O152)*M153,IF(I153=$AF$5,(F151*F152*F153*1.1+O152)*M153+S153,""))),Q153,F151*I152*$AF$6*M153+O152),IF(AND(F152="",F153="",I151="",I152="",I153="",L151="",L152="",O151="",F151="",C151="",O152=""),"","Doplňte prázdná pole"))</f>
        <v/>
      </c>
      <c r="Z151" s="98"/>
    </row>
    <row r="152" spans="2:26" s="7" customFormat="1" ht="12.65" customHeight="1" thickBot="1" x14ac:dyDescent="0.35">
      <c r="B152" s="117"/>
      <c r="C152" s="148"/>
      <c r="D152" s="149"/>
      <c r="E152" s="150"/>
      <c r="F152" s="133"/>
      <c r="G152" s="134"/>
      <c r="H152" s="134"/>
      <c r="I152" s="135"/>
      <c r="J152" s="135"/>
      <c r="K152" s="135"/>
      <c r="L152" s="136"/>
      <c r="M152" s="137"/>
      <c r="N152" s="138"/>
      <c r="O152" s="71"/>
      <c r="P152" s="72"/>
      <c r="Q152" s="73"/>
      <c r="R152" s="73"/>
      <c r="S152" s="74"/>
      <c r="T152" s="129"/>
      <c r="U152" s="129"/>
      <c r="V152" s="129"/>
      <c r="W152" s="130"/>
      <c r="X152" s="95"/>
      <c r="Y152" s="99"/>
      <c r="Z152" s="100"/>
    </row>
    <row r="153" spans="2:26" s="7" customFormat="1" ht="12.65" customHeight="1" thickBot="1" x14ac:dyDescent="0.35">
      <c r="B153" s="118"/>
      <c r="C153" s="151"/>
      <c r="D153" s="152"/>
      <c r="E153" s="153"/>
      <c r="F153" s="139"/>
      <c r="G153" s="140"/>
      <c r="H153" s="141"/>
      <c r="I153" s="142"/>
      <c r="J153" s="143"/>
      <c r="K153" s="144"/>
      <c r="L153" s="11" t="str">
        <f>IF(OR(L151="",L152=""),"",ROUND(L151/L152,4))</f>
        <v/>
      </c>
      <c r="M153" s="115" t="str">
        <f>IF(OR(M151="",L152=""),"",ROUND(M151/L152,4))</f>
        <v/>
      </c>
      <c r="N153" s="115"/>
      <c r="O153" s="22" t="str">
        <f>IF(OR(L151="",L152=""),"",IF(I153=$AF$3,(O151*$AF$6+O152)*L153,IF(I153=$AF$4,(O151*$AF$7+O152)*L153,IF(I153=$AF$5,(O151+O152)*L153+P153,""))))</f>
        <v/>
      </c>
      <c r="P153" s="23"/>
      <c r="Q153" s="75" t="str">
        <f>IF(OR(L151="",L152=""),"",IF(I153=$AF$3,(O151*$AF$6+O152)*M153,IF(I153=$AF$4,(O151*$AF$7+O152)*M153,IF(I153=$AF$5,(O151+O152)*M153+S153,""))))</f>
        <v/>
      </c>
      <c r="R153" s="76"/>
      <c r="S153" s="24"/>
      <c r="T153" s="131"/>
      <c r="U153" s="131"/>
      <c r="V153" s="131"/>
      <c r="W153" s="132"/>
      <c r="X153" s="96"/>
      <c r="Y153" s="101"/>
      <c r="Z153" s="102"/>
    </row>
    <row r="154" spans="2:26" s="7" customFormat="1" ht="12.65" customHeight="1" x14ac:dyDescent="0.3">
      <c r="B154" s="77" t="s">
        <v>83</v>
      </c>
      <c r="C154" s="44"/>
      <c r="D154" s="45"/>
      <c r="E154" s="46"/>
      <c r="F154" s="80"/>
      <c r="G154" s="81"/>
      <c r="H154" s="82"/>
      <c r="I154" s="83"/>
      <c r="J154" s="84"/>
      <c r="K154" s="85"/>
      <c r="L154" s="14"/>
      <c r="M154" s="86"/>
      <c r="N154" s="87"/>
      <c r="O154" s="62"/>
      <c r="P154" s="63"/>
      <c r="Q154" s="63"/>
      <c r="R154" s="63"/>
      <c r="S154" s="64"/>
      <c r="T154" s="88"/>
      <c r="U154" s="88"/>
      <c r="V154" s="88"/>
      <c r="W154" s="89"/>
      <c r="X154" s="94" t="str">
        <f t="shared" ref="X154" si="89">IF(AND(F155&lt;&gt;"",F156&lt;&gt;"",I154&lt;&gt;"",I155&lt;&gt;"",I156&lt;&gt;"",L154&lt;&gt;"",L155&lt;&gt;"",O154&lt;&gt;"",F154&lt;&gt;"",C154&lt;&gt;""),MIN(IF(I156=$AF$3,(F154*F155*F156*1.1*$AF$6+O155)*L156,IF(I156=$AF$4,(F154*F155*F156*1.1*$AF$7+O155)*L156,IF(I156=$AF$5,(F154*F155*F156*1.1+O155)*L156+P156,""))),O156,F154*I155*$AF$6*L156+O155),IF(AND(F155="",F156="",I154="",I155="",I156="",L154="",L155="",O154="",F154="",C154="",O155=""),"","Doplňte prázdná pole"))</f>
        <v/>
      </c>
      <c r="Y154" s="97" t="str">
        <f t="shared" ref="Y154" si="90">IF(AND(F155&lt;&gt;"",F156&lt;&gt;"",I154&lt;&gt;"",I155&lt;&gt;"",I156&lt;&gt;"",L154&lt;&gt;"",L155&lt;&gt;"",O154&lt;&gt;"",F154&lt;&gt;"",C154&lt;&gt;""),MIN(IF(I156=$AF$3,(F154*F155*F156*1.1*$AF$6+O155)*M156,IF(I156=$AF$4,(F154*F155*F156*1.1*$AF$7+O155)*M156,IF(I156=$AF$5,(F154*F155*F156*1.1+O155)*M156+S156,""))),Q156,F154*I155*$AF$6*M156+O155),IF(AND(F155="",F156="",I154="",I155="",I156="",L154="",L155="",O154="",F154="",C154="",O155=""),"","Doplňte prázdná pole"))</f>
        <v/>
      </c>
      <c r="Z154" s="98"/>
    </row>
    <row r="155" spans="2:26" s="7" customFormat="1" ht="12.65" customHeight="1" thickBot="1" x14ac:dyDescent="0.35">
      <c r="B155" s="78"/>
      <c r="C155" s="47"/>
      <c r="D155" s="48"/>
      <c r="E155" s="49"/>
      <c r="F155" s="103"/>
      <c r="G155" s="104"/>
      <c r="H155" s="104"/>
      <c r="I155" s="105"/>
      <c r="J155" s="105"/>
      <c r="K155" s="105"/>
      <c r="L155" s="106"/>
      <c r="M155" s="107"/>
      <c r="N155" s="108"/>
      <c r="O155" s="65"/>
      <c r="P155" s="66"/>
      <c r="Q155" s="66"/>
      <c r="R155" s="66"/>
      <c r="S155" s="67"/>
      <c r="T155" s="90"/>
      <c r="U155" s="90"/>
      <c r="V155" s="90"/>
      <c r="W155" s="91"/>
      <c r="X155" s="95"/>
      <c r="Y155" s="99"/>
      <c r="Z155" s="100"/>
    </row>
    <row r="156" spans="2:26" s="7" customFormat="1" ht="12.65" customHeight="1" thickBot="1" x14ac:dyDescent="0.35">
      <c r="B156" s="79"/>
      <c r="C156" s="50"/>
      <c r="D156" s="51"/>
      <c r="E156" s="52"/>
      <c r="F156" s="109"/>
      <c r="G156" s="110"/>
      <c r="H156" s="111"/>
      <c r="I156" s="112"/>
      <c r="J156" s="113"/>
      <c r="K156" s="114"/>
      <c r="L156" s="11" t="str">
        <f>IF(OR(L154="",L155=""),"",ROUND(L154/L155,4))</f>
        <v/>
      </c>
      <c r="M156" s="115" t="str">
        <f>IF(OR(M154="",L155=""),"",ROUND(M154/L155,4))</f>
        <v/>
      </c>
      <c r="N156" s="115"/>
      <c r="O156" s="22" t="str">
        <f>IF(OR(L154="",L155=""),"",IF(I156=$AF$3,(O154*$AF$6+O155)*L156,IF(I156=$AF$4,(O154*$AF$7+O155)*L156,IF(I156=$AF$5,(O154+O155)*L156+P156,""))))</f>
        <v/>
      </c>
      <c r="P156" s="26"/>
      <c r="Q156" s="75" t="str">
        <f>IF(OR(L154="",L155=""),"",IF(I156=$AF$3,(O154*$AF$6+O155)*M156,IF(I156=$AF$4,(O154*$AF$7+O155)*M156,IF(I156=$AF$5,(O154+O155)*M156+S156,""))))</f>
        <v/>
      </c>
      <c r="R156" s="76"/>
      <c r="S156" s="25"/>
      <c r="T156" s="92"/>
      <c r="U156" s="92"/>
      <c r="V156" s="92"/>
      <c r="W156" s="93"/>
      <c r="X156" s="96"/>
      <c r="Y156" s="101"/>
      <c r="Z156" s="102"/>
    </row>
    <row r="157" spans="2:26" s="7" customFormat="1" ht="12.65" customHeight="1" x14ac:dyDescent="0.3">
      <c r="B157" s="116" t="s">
        <v>84</v>
      </c>
      <c r="C157" s="53"/>
      <c r="D157" s="54"/>
      <c r="E157" s="55"/>
      <c r="F157" s="119"/>
      <c r="G157" s="120"/>
      <c r="H157" s="121"/>
      <c r="I157" s="122"/>
      <c r="J157" s="123"/>
      <c r="K157" s="124"/>
      <c r="L157" s="12"/>
      <c r="M157" s="125"/>
      <c r="N157" s="126"/>
      <c r="O157" s="68"/>
      <c r="P157" s="69"/>
      <c r="Q157" s="69"/>
      <c r="R157" s="69"/>
      <c r="S157" s="70"/>
      <c r="T157" s="127"/>
      <c r="U157" s="127"/>
      <c r="V157" s="127"/>
      <c r="W157" s="128"/>
      <c r="X157" s="94" t="str">
        <f t="shared" ref="X157" si="91">IF(AND(F158&lt;&gt;"",F159&lt;&gt;"",I157&lt;&gt;"",I158&lt;&gt;"",I159&lt;&gt;"",L157&lt;&gt;"",L158&lt;&gt;"",O157&lt;&gt;"",F157&lt;&gt;"",C157&lt;&gt;""),MIN(IF(I159=$AF$3,(F157*F158*F159*1.1*$AF$6+O158)*L159,IF(I159=$AF$4,(F157*F158*F159*1.1*$AF$7+O158)*L159,IF(I159=$AF$5,(F157*F158*F159*1.1+O158)*L159+P159,""))),O159,F157*I158*$AF$6*L159+O158),IF(AND(F158="",F159="",I157="",I158="",I159="",L157="",L158="",O157="",F157="",C157="",O158=""),"","Doplňte prázdná pole"))</f>
        <v/>
      </c>
      <c r="Y157" s="97" t="str">
        <f t="shared" ref="Y157" si="92">IF(AND(F158&lt;&gt;"",F159&lt;&gt;"",I157&lt;&gt;"",I158&lt;&gt;"",I159&lt;&gt;"",L157&lt;&gt;"",L158&lt;&gt;"",O157&lt;&gt;"",F157&lt;&gt;"",C157&lt;&gt;""),MIN(IF(I159=$AF$3,(F157*F158*F159*1.1*$AF$6+O158)*M159,IF(I159=$AF$4,(F157*F158*F159*1.1*$AF$7+O158)*M159,IF(I159=$AF$5,(F157*F158*F159*1.1+O158)*M159+S159,""))),Q159,F157*I158*$AF$6*M159+O158),IF(AND(F158="",F159="",I157="",I158="",I159="",L157="",L158="",O157="",F157="",C157="",O158=""),"","Doplňte prázdná pole"))</f>
        <v/>
      </c>
      <c r="Z157" s="98"/>
    </row>
    <row r="158" spans="2:26" s="7" customFormat="1" ht="12.65" customHeight="1" thickBot="1" x14ac:dyDescent="0.35">
      <c r="B158" s="117"/>
      <c r="C158" s="56"/>
      <c r="D158" s="57"/>
      <c r="E158" s="58"/>
      <c r="F158" s="133"/>
      <c r="G158" s="134"/>
      <c r="H158" s="134"/>
      <c r="I158" s="135"/>
      <c r="J158" s="135"/>
      <c r="K158" s="135"/>
      <c r="L158" s="136"/>
      <c r="M158" s="137"/>
      <c r="N158" s="138"/>
      <c r="O158" s="71"/>
      <c r="P158" s="72"/>
      <c r="Q158" s="73"/>
      <c r="R158" s="73"/>
      <c r="S158" s="74"/>
      <c r="T158" s="129"/>
      <c r="U158" s="129"/>
      <c r="V158" s="129"/>
      <c r="W158" s="130"/>
      <c r="X158" s="95"/>
      <c r="Y158" s="99"/>
      <c r="Z158" s="100"/>
    </row>
    <row r="159" spans="2:26" s="7" customFormat="1" ht="12.65" customHeight="1" thickBot="1" x14ac:dyDescent="0.35">
      <c r="B159" s="118"/>
      <c r="C159" s="59"/>
      <c r="D159" s="60"/>
      <c r="E159" s="61"/>
      <c r="F159" s="139"/>
      <c r="G159" s="140"/>
      <c r="H159" s="141"/>
      <c r="I159" s="142"/>
      <c r="J159" s="143"/>
      <c r="K159" s="144"/>
      <c r="L159" s="11" t="str">
        <f>IF(OR(L157="",L158=""),"",ROUND(L157/L158,4))</f>
        <v/>
      </c>
      <c r="M159" s="115" t="str">
        <f>IF(OR(M157="",L158=""),"",ROUND(M157/L158,4))</f>
        <v/>
      </c>
      <c r="N159" s="115"/>
      <c r="O159" s="22" t="str">
        <f>IF(OR(L157="",L158=""),"",IF(I159=$AF$3,(O157*$AF$6+O158)*L159,IF(I159=$AF$4,(O157*$AF$7+O158)*L159,IF(I159=$AF$5,(O157+O158)*L159+P159,""))))</f>
        <v/>
      </c>
      <c r="P159" s="23"/>
      <c r="Q159" s="75" t="str">
        <f>IF(OR(L157="",L158=""),"",IF(I159=$AF$3,(O157*$AF$6+O158)*M159,IF(I159=$AF$4,(O157*$AF$7+O158)*M159,IF(I159=$AF$5,(O157+O158)*M159+S159,""))))</f>
        <v/>
      </c>
      <c r="R159" s="76"/>
      <c r="S159" s="24"/>
      <c r="T159" s="131"/>
      <c r="U159" s="131"/>
      <c r="V159" s="131"/>
      <c r="W159" s="132"/>
      <c r="X159" s="96"/>
      <c r="Y159" s="101"/>
      <c r="Z159" s="102"/>
    </row>
    <row r="160" spans="2:26" s="7" customFormat="1" ht="12.65" customHeight="1" x14ac:dyDescent="0.3">
      <c r="B160" s="77" t="s">
        <v>85</v>
      </c>
      <c r="C160" s="44"/>
      <c r="D160" s="45"/>
      <c r="E160" s="46"/>
      <c r="F160" s="80"/>
      <c r="G160" s="81"/>
      <c r="H160" s="82"/>
      <c r="I160" s="83"/>
      <c r="J160" s="84"/>
      <c r="K160" s="85"/>
      <c r="L160" s="14"/>
      <c r="M160" s="86"/>
      <c r="N160" s="87"/>
      <c r="O160" s="62"/>
      <c r="P160" s="63"/>
      <c r="Q160" s="63"/>
      <c r="R160" s="63"/>
      <c r="S160" s="64"/>
      <c r="T160" s="88"/>
      <c r="U160" s="88"/>
      <c r="V160" s="88"/>
      <c r="W160" s="89"/>
      <c r="X160" s="94" t="str">
        <f t="shared" ref="X160" si="93">IF(AND(F161&lt;&gt;"",F162&lt;&gt;"",I160&lt;&gt;"",I161&lt;&gt;"",I162&lt;&gt;"",L160&lt;&gt;"",L161&lt;&gt;"",O160&lt;&gt;"",F160&lt;&gt;"",C160&lt;&gt;""),MIN(IF(I162=$AF$3,(F160*F161*F162*1.1*$AF$6+O161)*L162,IF(I162=$AF$4,(F160*F161*F162*1.1*$AF$7+O161)*L162,IF(I162=$AF$5,(F160*F161*F162*1.1+O161)*L162+P162,""))),O162,F160*I161*$AF$6*L162+O161),IF(AND(F161="",F162="",I160="",I161="",I162="",L160="",L161="",O160="",F160="",C160="",O161=""),"","Doplňte prázdná pole"))</f>
        <v/>
      </c>
      <c r="Y160" s="97" t="str">
        <f t="shared" ref="Y160" si="94">IF(AND(F161&lt;&gt;"",F162&lt;&gt;"",I160&lt;&gt;"",I161&lt;&gt;"",I162&lt;&gt;"",L160&lt;&gt;"",L161&lt;&gt;"",O160&lt;&gt;"",F160&lt;&gt;"",C160&lt;&gt;""),MIN(IF(I162=$AF$3,(F160*F161*F162*1.1*$AF$6+O161)*M162,IF(I162=$AF$4,(F160*F161*F162*1.1*$AF$7+O161)*M162,IF(I162=$AF$5,(F160*F161*F162*1.1+O161)*M162+S162,""))),Q162,F160*I161*$AF$6*M162+O161),IF(AND(F161="",F162="",I160="",I161="",I162="",L160="",L161="",O160="",F160="",C160="",O161=""),"","Doplňte prázdná pole"))</f>
        <v/>
      </c>
      <c r="Z160" s="98"/>
    </row>
    <row r="161" spans="2:26" s="7" customFormat="1" ht="12.65" customHeight="1" thickBot="1" x14ac:dyDescent="0.35">
      <c r="B161" s="78"/>
      <c r="C161" s="47"/>
      <c r="D161" s="48"/>
      <c r="E161" s="49"/>
      <c r="F161" s="103"/>
      <c r="G161" s="104"/>
      <c r="H161" s="104"/>
      <c r="I161" s="105"/>
      <c r="J161" s="105"/>
      <c r="K161" s="105"/>
      <c r="L161" s="106"/>
      <c r="M161" s="107"/>
      <c r="N161" s="108"/>
      <c r="O161" s="65"/>
      <c r="P161" s="66"/>
      <c r="Q161" s="66"/>
      <c r="R161" s="66"/>
      <c r="S161" s="67"/>
      <c r="T161" s="90"/>
      <c r="U161" s="90"/>
      <c r="V161" s="90"/>
      <c r="W161" s="91"/>
      <c r="X161" s="95"/>
      <c r="Y161" s="99"/>
      <c r="Z161" s="100"/>
    </row>
    <row r="162" spans="2:26" s="7" customFormat="1" ht="12.65" customHeight="1" thickBot="1" x14ac:dyDescent="0.35">
      <c r="B162" s="79"/>
      <c r="C162" s="154"/>
      <c r="D162" s="113"/>
      <c r="E162" s="155"/>
      <c r="F162" s="109"/>
      <c r="G162" s="110"/>
      <c r="H162" s="111"/>
      <c r="I162" s="112"/>
      <c r="J162" s="113"/>
      <c r="K162" s="114"/>
      <c r="L162" s="11" t="str">
        <f>IF(OR(L160="",L161=""),"",ROUND(L160/L161,4))</f>
        <v/>
      </c>
      <c r="M162" s="115" t="str">
        <f>IF(OR(M160="",L161=""),"",ROUND(M160/L161,4))</f>
        <v/>
      </c>
      <c r="N162" s="115"/>
      <c r="O162" s="22" t="str">
        <f>IF(OR(L160="",L161=""),"",IF(I162=$AF$3,(O160*$AF$6+O161)*L162,IF(I162=$AF$4,(O160*$AF$7+O161)*L162,IF(I162=$AF$5,(O160+O161)*L162+P162,""))))</f>
        <v/>
      </c>
      <c r="P162" s="26"/>
      <c r="Q162" s="75" t="str">
        <f>IF(OR(L160="",L161=""),"",IF(I162=$AF$3,(O160*$AF$6+O161)*M162,IF(I162=$AF$4,(O160*$AF$7+O161)*M162,IF(I162=$AF$5,(O160+O161)*M162+S162,""))))</f>
        <v/>
      </c>
      <c r="R162" s="76"/>
      <c r="S162" s="25"/>
      <c r="T162" s="92"/>
      <c r="U162" s="92"/>
      <c r="V162" s="92"/>
      <c r="W162" s="93"/>
      <c r="X162" s="96"/>
      <c r="Y162" s="101"/>
      <c r="Z162" s="102"/>
    </row>
    <row r="163" spans="2:26" ht="12.65" customHeight="1" x14ac:dyDescent="0.35">
      <c r="B163" s="116" t="s">
        <v>86</v>
      </c>
      <c r="C163" s="145"/>
      <c r="D163" s="146"/>
      <c r="E163" s="147"/>
      <c r="F163" s="119"/>
      <c r="G163" s="120"/>
      <c r="H163" s="121"/>
      <c r="I163" s="122"/>
      <c r="J163" s="123"/>
      <c r="K163" s="124"/>
      <c r="L163" s="12"/>
      <c r="M163" s="125"/>
      <c r="N163" s="126"/>
      <c r="O163" s="68"/>
      <c r="P163" s="69"/>
      <c r="Q163" s="69"/>
      <c r="R163" s="69"/>
      <c r="S163" s="70"/>
      <c r="T163" s="127"/>
      <c r="U163" s="127"/>
      <c r="V163" s="127"/>
      <c r="W163" s="128"/>
      <c r="X163" s="94" t="str">
        <f t="shared" ref="X163" si="95">IF(AND(F164&lt;&gt;"",F165&lt;&gt;"",I163&lt;&gt;"",I164&lt;&gt;"",I165&lt;&gt;"",L163&lt;&gt;"",L164&lt;&gt;"",O163&lt;&gt;"",F163&lt;&gt;"",C163&lt;&gt;""),MIN(IF(I165=$AF$3,(F163*F164*F165*1.1*$AF$6+O164)*L165,IF(I165=$AF$4,(F163*F164*F165*1.1*$AF$7+O164)*L165,IF(I165=$AF$5,(F163*F164*F165*1.1+O164)*L165+P165,""))),O165,F163*I164*$AF$6*L165+O164),IF(AND(F164="",F165="",I163="",I164="",I165="",L163="",L164="",O163="",F163="",C163="",O164=""),"","Doplňte prázdná pole"))</f>
        <v/>
      </c>
      <c r="Y163" s="97" t="str">
        <f t="shared" ref="Y163" si="96">IF(AND(F164&lt;&gt;"",F165&lt;&gt;"",I163&lt;&gt;"",I164&lt;&gt;"",I165&lt;&gt;"",L163&lt;&gt;"",L164&lt;&gt;"",O163&lt;&gt;"",F163&lt;&gt;"",C163&lt;&gt;""),MIN(IF(I165=$AF$3,(F163*F164*F165*1.1*$AF$6+O164)*M165,IF(I165=$AF$4,(F163*F164*F165*1.1*$AF$7+O164)*M165,IF(I165=$AF$5,(F163*F164*F165*1.1+O164)*M165+S165,""))),Q165,F163*I164*$AF$6*M165+O164),IF(AND(F164="",F165="",I163="",I164="",I165="",L163="",L164="",O163="",F163="",C163="",O164=""),"","Doplňte prázdná pole"))</f>
        <v/>
      </c>
      <c r="Z163" s="98"/>
    </row>
    <row r="164" spans="2:26" ht="12.65" customHeight="1" thickBot="1" x14ac:dyDescent="0.4">
      <c r="B164" s="117"/>
      <c r="C164" s="148"/>
      <c r="D164" s="149"/>
      <c r="E164" s="150"/>
      <c r="F164" s="133"/>
      <c r="G164" s="134"/>
      <c r="H164" s="134"/>
      <c r="I164" s="135"/>
      <c r="J164" s="135"/>
      <c r="K164" s="135"/>
      <c r="L164" s="136"/>
      <c r="M164" s="137"/>
      <c r="N164" s="138"/>
      <c r="O164" s="71"/>
      <c r="P164" s="72"/>
      <c r="Q164" s="73"/>
      <c r="R164" s="73"/>
      <c r="S164" s="74"/>
      <c r="T164" s="129"/>
      <c r="U164" s="129"/>
      <c r="V164" s="129"/>
      <c r="W164" s="130"/>
      <c r="X164" s="95"/>
      <c r="Y164" s="99"/>
      <c r="Z164" s="100"/>
    </row>
    <row r="165" spans="2:26" ht="12.65" customHeight="1" thickBot="1" x14ac:dyDescent="0.4">
      <c r="B165" s="118"/>
      <c r="C165" s="151"/>
      <c r="D165" s="152"/>
      <c r="E165" s="153"/>
      <c r="F165" s="139"/>
      <c r="G165" s="140"/>
      <c r="H165" s="141"/>
      <c r="I165" s="142"/>
      <c r="J165" s="143"/>
      <c r="K165" s="144"/>
      <c r="L165" s="11" t="str">
        <f>IF(OR(L163="",L164=""),"",ROUND(L163/L164,4))</f>
        <v/>
      </c>
      <c r="M165" s="115" t="str">
        <f>IF(OR(M163="",L164=""),"",ROUND(M163/L164,4))</f>
        <v/>
      </c>
      <c r="N165" s="115"/>
      <c r="O165" s="22" t="str">
        <f>IF(OR(L163="",L164=""),"",IF(I165=$AF$3,(O163*$AF$6+O164)*L165,IF(I165=$AF$4,(O163*$AF$7+O164)*L165,IF(I165=$AF$5,(O163+O164)*L165+P165,""))))</f>
        <v/>
      </c>
      <c r="P165" s="23"/>
      <c r="Q165" s="75" t="str">
        <f>IF(OR(L163="",L164=""),"",IF(I165=$AF$3,(O163*$AF$6+O164)*M165,IF(I165=$AF$4,(O163*$AF$7+O164)*M165,IF(I165=$AF$5,(O163+O164)*M165+S165,""))))</f>
        <v/>
      </c>
      <c r="R165" s="76"/>
      <c r="S165" s="24"/>
      <c r="T165" s="131"/>
      <c r="U165" s="131"/>
      <c r="V165" s="131"/>
      <c r="W165" s="132"/>
      <c r="X165" s="96"/>
      <c r="Y165" s="101"/>
      <c r="Z165" s="102"/>
    </row>
    <row r="166" spans="2:26" ht="12.65" customHeight="1" x14ac:dyDescent="0.35">
      <c r="B166" s="77" t="s">
        <v>87</v>
      </c>
      <c r="C166" s="44"/>
      <c r="D166" s="45"/>
      <c r="E166" s="46"/>
      <c r="F166" s="80"/>
      <c r="G166" s="81"/>
      <c r="H166" s="82"/>
      <c r="I166" s="83"/>
      <c r="J166" s="84"/>
      <c r="K166" s="85"/>
      <c r="L166" s="14"/>
      <c r="M166" s="86"/>
      <c r="N166" s="87"/>
      <c r="O166" s="62"/>
      <c r="P166" s="63"/>
      <c r="Q166" s="63"/>
      <c r="R166" s="63"/>
      <c r="S166" s="64"/>
      <c r="T166" s="88"/>
      <c r="U166" s="88"/>
      <c r="V166" s="88"/>
      <c r="W166" s="89"/>
      <c r="X166" s="94" t="str">
        <f t="shared" ref="X166" si="97">IF(AND(F167&lt;&gt;"",F168&lt;&gt;"",I166&lt;&gt;"",I167&lt;&gt;"",I168&lt;&gt;"",L166&lt;&gt;"",L167&lt;&gt;"",O166&lt;&gt;"",F166&lt;&gt;"",C166&lt;&gt;""),MIN(IF(I168=$AF$3,(F166*F167*F168*1.1*$AF$6+O167)*L168,IF(I168=$AF$4,(F166*F167*F168*1.1*$AF$7+O167)*L168,IF(I168=$AF$5,(F166*F167*F168*1.1+O167)*L168+P168,""))),O168,F166*I167*$AF$6*L168+O167),IF(AND(F167="",F168="",I166="",I167="",I168="",L166="",L167="",O166="",F166="",C166="",O167=""),"","Doplňte prázdná pole"))</f>
        <v/>
      </c>
      <c r="Y166" s="97" t="str">
        <f t="shared" ref="Y166" si="98">IF(AND(F167&lt;&gt;"",F168&lt;&gt;"",I166&lt;&gt;"",I167&lt;&gt;"",I168&lt;&gt;"",L166&lt;&gt;"",L167&lt;&gt;"",O166&lt;&gt;"",F166&lt;&gt;"",C166&lt;&gt;""),MIN(IF(I168=$AF$3,(F166*F167*F168*1.1*$AF$6+O167)*M168,IF(I168=$AF$4,(F166*F167*F168*1.1*$AF$7+O167)*M168,IF(I168=$AF$5,(F166*F167*F168*1.1+O167)*M168+S168,""))),Q168,F166*I167*$AF$6*M168+O167),IF(AND(F167="",F168="",I166="",I167="",I168="",L166="",L167="",O166="",F166="",C166="",O167=""),"","Doplňte prázdná pole"))</f>
        <v/>
      </c>
      <c r="Z166" s="98"/>
    </row>
    <row r="167" spans="2:26" ht="12.65" customHeight="1" thickBot="1" x14ac:dyDescent="0.4">
      <c r="B167" s="78"/>
      <c r="C167" s="47"/>
      <c r="D167" s="48"/>
      <c r="E167" s="49"/>
      <c r="F167" s="103"/>
      <c r="G167" s="104"/>
      <c r="H167" s="104"/>
      <c r="I167" s="105"/>
      <c r="J167" s="105"/>
      <c r="K167" s="105"/>
      <c r="L167" s="106"/>
      <c r="M167" s="107"/>
      <c r="N167" s="108"/>
      <c r="O167" s="65"/>
      <c r="P167" s="66"/>
      <c r="Q167" s="66"/>
      <c r="R167" s="66"/>
      <c r="S167" s="67"/>
      <c r="T167" s="90"/>
      <c r="U167" s="90"/>
      <c r="V167" s="90"/>
      <c r="W167" s="91"/>
      <c r="X167" s="95"/>
      <c r="Y167" s="99"/>
      <c r="Z167" s="100"/>
    </row>
    <row r="168" spans="2:26" ht="12.65" customHeight="1" thickBot="1" x14ac:dyDescent="0.4">
      <c r="B168" s="79"/>
      <c r="C168" s="159"/>
      <c r="D168" s="160"/>
      <c r="E168" s="161"/>
      <c r="F168" s="109"/>
      <c r="G168" s="110"/>
      <c r="H168" s="111"/>
      <c r="I168" s="112"/>
      <c r="J168" s="113"/>
      <c r="K168" s="114"/>
      <c r="L168" s="11" t="str">
        <f>IF(OR(L166="",L167=""),"",ROUND(L166/L167,4))</f>
        <v/>
      </c>
      <c r="M168" s="115" t="str">
        <f>IF(OR(M166="",L167=""),"",ROUND(M166/L167,4))</f>
        <v/>
      </c>
      <c r="N168" s="115"/>
      <c r="O168" s="22" t="str">
        <f>IF(OR(L166="",L167=""),"",IF(I168=$AF$3,(O166*$AF$6+O167)*L168,IF(I168=$AF$4,(O166*$AF$7+O167)*L168,IF(I168=$AF$5,(O166+O167)*L168+P168,""))))</f>
        <v/>
      </c>
      <c r="P168" s="26"/>
      <c r="Q168" s="75" t="str">
        <f>IF(OR(L166="",L167=""),"",IF(I168=$AF$3,(O166*$AF$6+O167)*M168,IF(I168=$AF$4,(O166*$AF$7+O167)*M168,IF(I168=$AF$5,(O166+O167)*M168+S168,""))))</f>
        <v/>
      </c>
      <c r="R168" s="76"/>
      <c r="S168" s="25"/>
      <c r="T168" s="92"/>
      <c r="U168" s="92"/>
      <c r="V168" s="92"/>
      <c r="W168" s="93"/>
      <c r="X168" s="96"/>
      <c r="Y168" s="101"/>
      <c r="Z168" s="102"/>
    </row>
    <row r="169" spans="2:26" ht="12.65" customHeight="1" x14ac:dyDescent="0.35">
      <c r="B169" s="116" t="s">
        <v>88</v>
      </c>
      <c r="C169" s="53"/>
      <c r="D169" s="54"/>
      <c r="E169" s="55"/>
      <c r="F169" s="119"/>
      <c r="G169" s="120"/>
      <c r="H169" s="121"/>
      <c r="I169" s="122"/>
      <c r="J169" s="123"/>
      <c r="K169" s="124"/>
      <c r="L169" s="12"/>
      <c r="M169" s="125"/>
      <c r="N169" s="126"/>
      <c r="O169" s="68"/>
      <c r="P169" s="69"/>
      <c r="Q169" s="69"/>
      <c r="R169" s="69"/>
      <c r="S169" s="70"/>
      <c r="T169" s="127"/>
      <c r="U169" s="127"/>
      <c r="V169" s="127"/>
      <c r="W169" s="128"/>
      <c r="X169" s="94" t="str">
        <f t="shared" ref="X169" si="99">IF(AND(F170&lt;&gt;"",F171&lt;&gt;"",I169&lt;&gt;"",I170&lt;&gt;"",I171&lt;&gt;"",L169&lt;&gt;"",L170&lt;&gt;"",O169&lt;&gt;"",F169&lt;&gt;"",C169&lt;&gt;""),MIN(IF(I171=$AF$3,(F169*F170*F171*1.1*$AF$6+O170)*L171,IF(I171=$AF$4,(F169*F170*F171*1.1*$AF$7+O170)*L171,IF(I171=$AF$5,(F169*F170*F171*1.1+O170)*L171+P171,""))),O171,F169*I170*$AF$6*L171+O170),IF(AND(F170="",F171="",I169="",I170="",I171="",L169="",L170="",O169="",F169="",C169="",O170=""),"","Doplňte prázdná pole"))</f>
        <v/>
      </c>
      <c r="Y169" s="97" t="str">
        <f t="shared" ref="Y169" si="100">IF(AND(F170&lt;&gt;"",F171&lt;&gt;"",I169&lt;&gt;"",I170&lt;&gt;"",I171&lt;&gt;"",L169&lt;&gt;"",L170&lt;&gt;"",O169&lt;&gt;"",F169&lt;&gt;"",C169&lt;&gt;""),MIN(IF(I171=$AF$3,(F169*F170*F171*1.1*$AF$6+O170)*M171,IF(I171=$AF$4,(F169*F170*F171*1.1*$AF$7+O170)*M171,IF(I171=$AF$5,(F169*F170*F171*1.1+O170)*M171+S171,""))),Q171,F169*I170*$AF$6*M171+O170),IF(AND(F170="",F171="",I169="",I170="",I171="",L169="",L170="",O169="",F169="",C169="",O170=""),"","Doplňte prázdná pole"))</f>
        <v/>
      </c>
      <c r="Z169" s="98"/>
    </row>
    <row r="170" spans="2:26" ht="12.65" customHeight="1" thickBot="1" x14ac:dyDescent="0.4">
      <c r="B170" s="117"/>
      <c r="C170" s="56"/>
      <c r="D170" s="57"/>
      <c r="E170" s="58"/>
      <c r="F170" s="133"/>
      <c r="G170" s="134"/>
      <c r="H170" s="134"/>
      <c r="I170" s="135"/>
      <c r="J170" s="135"/>
      <c r="K170" s="135"/>
      <c r="L170" s="136"/>
      <c r="M170" s="137"/>
      <c r="N170" s="138"/>
      <c r="O170" s="71"/>
      <c r="P170" s="72"/>
      <c r="Q170" s="73"/>
      <c r="R170" s="73"/>
      <c r="S170" s="74"/>
      <c r="T170" s="129"/>
      <c r="U170" s="129"/>
      <c r="V170" s="129"/>
      <c r="W170" s="130"/>
      <c r="X170" s="95"/>
      <c r="Y170" s="99"/>
      <c r="Z170" s="100"/>
    </row>
    <row r="171" spans="2:26" ht="12.65" customHeight="1" thickBot="1" x14ac:dyDescent="0.4">
      <c r="B171" s="118"/>
      <c r="C171" s="156"/>
      <c r="D171" s="157"/>
      <c r="E171" s="158"/>
      <c r="F171" s="139"/>
      <c r="G171" s="140"/>
      <c r="H171" s="141"/>
      <c r="I171" s="142"/>
      <c r="J171" s="143"/>
      <c r="K171" s="144"/>
      <c r="L171" s="11" t="str">
        <f>IF(OR(L169="",L170=""),"",ROUND(L169/L170,4))</f>
        <v/>
      </c>
      <c r="M171" s="115" t="str">
        <f>IF(OR(M169="",L170=""),"",ROUND(M169/L170,4))</f>
        <v/>
      </c>
      <c r="N171" s="115"/>
      <c r="O171" s="22" t="str">
        <f>IF(OR(L169="",L170=""),"",IF(I171=$AF$3,(O169*$AF$6+O170)*L171,IF(I171=$AF$4,(O169*$AF$7+O170)*L171,IF(I171=$AF$5,(O169+O170)*L171+P171,""))))</f>
        <v/>
      </c>
      <c r="P171" s="23"/>
      <c r="Q171" s="75" t="str">
        <f>IF(OR(L169="",L170=""),"",IF(I171=$AF$3,(O169*$AF$6+O170)*M171,IF(I171=$AF$4,(O169*$AF$7+O170)*M171,IF(I171=$AF$5,(O169+O170)*M171+S171,""))))</f>
        <v/>
      </c>
      <c r="R171" s="76"/>
      <c r="S171" s="24"/>
      <c r="T171" s="131"/>
      <c r="U171" s="131"/>
      <c r="V171" s="131"/>
      <c r="W171" s="132"/>
      <c r="X171" s="96"/>
      <c r="Y171" s="101"/>
      <c r="Z171" s="102"/>
    </row>
    <row r="172" spans="2:26" ht="12.65" customHeight="1" x14ac:dyDescent="0.35">
      <c r="B172" s="77" t="s">
        <v>89</v>
      </c>
      <c r="C172" s="44"/>
      <c r="D172" s="45"/>
      <c r="E172" s="46"/>
      <c r="F172" s="80"/>
      <c r="G172" s="81"/>
      <c r="H172" s="82"/>
      <c r="I172" s="83"/>
      <c r="J172" s="84"/>
      <c r="K172" s="85"/>
      <c r="L172" s="14"/>
      <c r="M172" s="86"/>
      <c r="N172" s="87"/>
      <c r="O172" s="62"/>
      <c r="P172" s="63"/>
      <c r="Q172" s="63"/>
      <c r="R172" s="63"/>
      <c r="S172" s="64"/>
      <c r="T172" s="88"/>
      <c r="U172" s="88"/>
      <c r="V172" s="88"/>
      <c r="W172" s="89"/>
      <c r="X172" s="94" t="str">
        <f t="shared" ref="X172" si="101">IF(AND(F173&lt;&gt;"",F174&lt;&gt;"",I172&lt;&gt;"",I173&lt;&gt;"",I174&lt;&gt;"",L172&lt;&gt;"",L173&lt;&gt;"",O172&lt;&gt;"",F172&lt;&gt;"",C172&lt;&gt;""),MIN(IF(I174=$AF$3,(F172*F173*F174*1.1*$AF$6+O173)*L174,IF(I174=$AF$4,(F172*F173*F174*1.1*$AF$7+O173)*L174,IF(I174=$AF$5,(F172*F173*F174*1.1+O173)*L174+P174,""))),O174,F172*I173*$AF$6*L174+O173),IF(AND(F173="",F174="",I172="",I173="",I174="",L172="",L173="",O172="",F172="",C172="",O173=""),"","Doplňte prázdná pole"))</f>
        <v/>
      </c>
      <c r="Y172" s="97" t="str">
        <f t="shared" ref="Y172" si="102">IF(AND(F173&lt;&gt;"",F174&lt;&gt;"",I172&lt;&gt;"",I173&lt;&gt;"",I174&lt;&gt;"",L172&lt;&gt;"",L173&lt;&gt;"",O172&lt;&gt;"",F172&lt;&gt;"",C172&lt;&gt;""),MIN(IF(I174=$AF$3,(F172*F173*F174*1.1*$AF$6+O173)*M174,IF(I174=$AF$4,(F172*F173*F174*1.1*$AF$7+O173)*M174,IF(I174=$AF$5,(F172*F173*F174*1.1+O173)*M174+S174,""))),Q174,F172*I173*$AF$6*M174+O173),IF(AND(F173="",F174="",I172="",I173="",I174="",L172="",L173="",O172="",F172="",C172="",O173=""),"","Doplňte prázdná pole"))</f>
        <v/>
      </c>
      <c r="Z172" s="98"/>
    </row>
    <row r="173" spans="2:26" ht="12.65" customHeight="1" thickBot="1" x14ac:dyDescent="0.4">
      <c r="B173" s="78"/>
      <c r="C173" s="47"/>
      <c r="D173" s="48"/>
      <c r="E173" s="49"/>
      <c r="F173" s="103"/>
      <c r="G173" s="104"/>
      <c r="H173" s="104"/>
      <c r="I173" s="105"/>
      <c r="J173" s="105"/>
      <c r="K173" s="105"/>
      <c r="L173" s="106"/>
      <c r="M173" s="107"/>
      <c r="N173" s="108"/>
      <c r="O173" s="65"/>
      <c r="P173" s="66"/>
      <c r="Q173" s="66"/>
      <c r="R173" s="66"/>
      <c r="S173" s="67"/>
      <c r="T173" s="90"/>
      <c r="U173" s="90"/>
      <c r="V173" s="90"/>
      <c r="W173" s="91"/>
      <c r="X173" s="95"/>
      <c r="Y173" s="99"/>
      <c r="Z173" s="100"/>
    </row>
    <row r="174" spans="2:26" ht="12.65" customHeight="1" thickBot="1" x14ac:dyDescent="0.4">
      <c r="B174" s="79"/>
      <c r="C174" s="50"/>
      <c r="D174" s="51"/>
      <c r="E174" s="52"/>
      <c r="F174" s="109"/>
      <c r="G174" s="110"/>
      <c r="H174" s="111"/>
      <c r="I174" s="112"/>
      <c r="J174" s="113"/>
      <c r="K174" s="114"/>
      <c r="L174" s="11" t="str">
        <f>IF(OR(L172="",L173=""),"",ROUND(L172/L173,4))</f>
        <v/>
      </c>
      <c r="M174" s="115" t="str">
        <f>IF(OR(M172="",L173=""),"",ROUND(M172/L173,4))</f>
        <v/>
      </c>
      <c r="N174" s="115"/>
      <c r="O174" s="22" t="str">
        <f>IF(OR(L172="",L173=""),"",IF(I174=$AF$3,(O172*$AF$6+O173)*L174,IF(I174=$AF$4,(O172*$AF$7+O173)*L174,IF(I174=$AF$5,(O172+O173)*L174+P174,""))))</f>
        <v/>
      </c>
      <c r="P174" s="26"/>
      <c r="Q174" s="75" t="str">
        <f>IF(OR(L172="",L173=""),"",IF(I174=$AF$3,(O172*$AF$6+O173)*M174,IF(I174=$AF$4,(O172*$AF$7+O173)*M174,IF(I174=$AF$5,(O172+O173)*M174+S174,""))))</f>
        <v/>
      </c>
      <c r="R174" s="76"/>
      <c r="S174" s="25"/>
      <c r="T174" s="92"/>
      <c r="U174" s="92"/>
      <c r="V174" s="92"/>
      <c r="W174" s="93"/>
      <c r="X174" s="96"/>
      <c r="Y174" s="101"/>
      <c r="Z174" s="102"/>
    </row>
    <row r="175" spans="2:26" ht="12.65" customHeight="1" x14ac:dyDescent="0.35">
      <c r="B175" s="116" t="s">
        <v>90</v>
      </c>
      <c r="C175" s="53"/>
      <c r="D175" s="54"/>
      <c r="E175" s="55"/>
      <c r="F175" s="119"/>
      <c r="G175" s="120"/>
      <c r="H175" s="121"/>
      <c r="I175" s="122"/>
      <c r="J175" s="123"/>
      <c r="K175" s="124"/>
      <c r="L175" s="12"/>
      <c r="M175" s="125"/>
      <c r="N175" s="126"/>
      <c r="O175" s="68"/>
      <c r="P175" s="69"/>
      <c r="Q175" s="69"/>
      <c r="R175" s="69"/>
      <c r="S175" s="70"/>
      <c r="T175" s="127"/>
      <c r="U175" s="127"/>
      <c r="V175" s="127"/>
      <c r="W175" s="128"/>
      <c r="X175" s="94" t="str">
        <f t="shared" ref="X175" si="103">IF(AND(F176&lt;&gt;"",F177&lt;&gt;"",I175&lt;&gt;"",I176&lt;&gt;"",I177&lt;&gt;"",L175&lt;&gt;"",L176&lt;&gt;"",O175&lt;&gt;"",F175&lt;&gt;"",C175&lt;&gt;""),MIN(IF(I177=$AF$3,(F175*F176*F177*1.1*$AF$6+O176)*L177,IF(I177=$AF$4,(F175*F176*F177*1.1*$AF$7+O176)*L177,IF(I177=$AF$5,(F175*F176*F177*1.1+O176)*L177+P177,""))),O177,F175*I176*$AF$6*L177+O176),IF(AND(F176="",F177="",I175="",I176="",I177="",L175="",L176="",O175="",F175="",C175="",O176=""),"","Doplňte prázdná pole"))</f>
        <v/>
      </c>
      <c r="Y175" s="97" t="str">
        <f t="shared" ref="Y175" si="104">IF(AND(F176&lt;&gt;"",F177&lt;&gt;"",I175&lt;&gt;"",I176&lt;&gt;"",I177&lt;&gt;"",L175&lt;&gt;"",L176&lt;&gt;"",O175&lt;&gt;"",F175&lt;&gt;"",C175&lt;&gt;""),MIN(IF(I177=$AF$3,(F175*F176*F177*1.1*$AF$6+O176)*M177,IF(I177=$AF$4,(F175*F176*F177*1.1*$AF$7+O176)*M177,IF(I177=$AF$5,(F175*F176*F177*1.1+O176)*M177+S177,""))),Q177,F175*I176*$AF$6*M177+O176),IF(AND(F176="",F177="",I175="",I176="",I177="",L175="",L176="",O175="",F175="",C175="",O176=""),"","Doplňte prázdná pole"))</f>
        <v/>
      </c>
      <c r="Z175" s="98"/>
    </row>
    <row r="176" spans="2:26" ht="12.65" customHeight="1" thickBot="1" x14ac:dyDescent="0.4">
      <c r="B176" s="117"/>
      <c r="C176" s="56"/>
      <c r="D176" s="57"/>
      <c r="E176" s="58"/>
      <c r="F176" s="133"/>
      <c r="G176" s="134"/>
      <c r="H176" s="134"/>
      <c r="I176" s="135"/>
      <c r="J176" s="135"/>
      <c r="K176" s="135"/>
      <c r="L176" s="136"/>
      <c r="M176" s="137"/>
      <c r="N176" s="138"/>
      <c r="O176" s="71"/>
      <c r="P176" s="72"/>
      <c r="Q176" s="73"/>
      <c r="R176" s="73"/>
      <c r="S176" s="74"/>
      <c r="T176" s="129"/>
      <c r="U176" s="129"/>
      <c r="V176" s="129"/>
      <c r="W176" s="130"/>
      <c r="X176" s="95"/>
      <c r="Y176" s="99"/>
      <c r="Z176" s="100"/>
    </row>
    <row r="177" spans="2:26" ht="12.65" customHeight="1" thickBot="1" x14ac:dyDescent="0.4">
      <c r="B177" s="118"/>
      <c r="C177" s="59"/>
      <c r="D177" s="60"/>
      <c r="E177" s="61"/>
      <c r="F177" s="139"/>
      <c r="G177" s="140"/>
      <c r="H177" s="141"/>
      <c r="I177" s="142"/>
      <c r="J177" s="143"/>
      <c r="K177" s="144"/>
      <c r="L177" s="11" t="str">
        <f>IF(OR(L175="",L176=""),"",ROUND(L175/L176,4))</f>
        <v/>
      </c>
      <c r="M177" s="115" t="str">
        <f>IF(OR(M175="",L176=""),"",ROUND(M175/L176,4))</f>
        <v/>
      </c>
      <c r="N177" s="115"/>
      <c r="O177" s="22" t="str">
        <f>IF(OR(L175="",L176=""),"",IF(I177=$AF$3,(O175*$AF$6+O176)*L177,IF(I177=$AF$4,(O175*$AF$7+O176)*L177,IF(I177=$AF$5,(O175+O176)*L177+P177,""))))</f>
        <v/>
      </c>
      <c r="P177" s="23"/>
      <c r="Q177" s="75" t="str">
        <f>IF(OR(L175="",L176=""),"",IF(I177=$AF$3,(O175*$AF$6+O176)*M177,IF(I177=$AF$4,(O175*$AF$7+O176)*M177,IF(I177=$AF$5,(O175+O176)*M177+S177,""))))</f>
        <v/>
      </c>
      <c r="R177" s="76"/>
      <c r="S177" s="24"/>
      <c r="T177" s="131"/>
      <c r="U177" s="131"/>
      <c r="V177" s="131"/>
      <c r="W177" s="132"/>
      <c r="X177" s="96"/>
      <c r="Y177" s="101"/>
      <c r="Z177" s="102"/>
    </row>
    <row r="178" spans="2:26" ht="12.65" customHeight="1" x14ac:dyDescent="0.35">
      <c r="B178" s="77" t="s">
        <v>91</v>
      </c>
      <c r="C178" s="44"/>
      <c r="D178" s="45"/>
      <c r="E178" s="46"/>
      <c r="F178" s="80"/>
      <c r="G178" s="81"/>
      <c r="H178" s="82"/>
      <c r="I178" s="83"/>
      <c r="J178" s="84"/>
      <c r="K178" s="85"/>
      <c r="L178" s="14"/>
      <c r="M178" s="86"/>
      <c r="N178" s="87"/>
      <c r="O178" s="62"/>
      <c r="P178" s="63"/>
      <c r="Q178" s="63"/>
      <c r="R178" s="63"/>
      <c r="S178" s="64"/>
      <c r="T178" s="88"/>
      <c r="U178" s="88"/>
      <c r="V178" s="88"/>
      <c r="W178" s="89"/>
      <c r="X178" s="94" t="str">
        <f t="shared" ref="X178" si="105">IF(AND(F179&lt;&gt;"",F180&lt;&gt;"",I178&lt;&gt;"",I179&lt;&gt;"",I180&lt;&gt;"",L178&lt;&gt;"",L179&lt;&gt;"",O178&lt;&gt;"",F178&lt;&gt;"",C178&lt;&gt;""),MIN(IF(I180=$AF$3,(F178*F179*F180*1.1*$AF$6+O179)*L180,IF(I180=$AF$4,(F178*F179*F180*1.1*$AF$7+O179)*L180,IF(I180=$AF$5,(F178*F179*F180*1.1+O179)*L180+P180,""))),O180,F178*I179*$AF$6*L180+O179),IF(AND(F179="",F180="",I178="",I179="",I180="",L178="",L179="",O178="",F178="",C178="",O179=""),"","Doplňte prázdná pole"))</f>
        <v/>
      </c>
      <c r="Y178" s="97" t="str">
        <f t="shared" ref="Y178" si="106">IF(AND(F179&lt;&gt;"",F180&lt;&gt;"",I178&lt;&gt;"",I179&lt;&gt;"",I180&lt;&gt;"",L178&lt;&gt;"",L179&lt;&gt;"",O178&lt;&gt;"",F178&lt;&gt;"",C178&lt;&gt;""),MIN(IF(I180=$AF$3,(F178*F179*F180*1.1*$AF$6+O179)*M180,IF(I180=$AF$4,(F178*F179*F180*1.1*$AF$7+O179)*M180,IF(I180=$AF$5,(F178*F179*F180*1.1+O179)*M180+S180,""))),Q180,F178*I179*$AF$6*M180+O179),IF(AND(F179="",F180="",I178="",I179="",I180="",L178="",L179="",O178="",F178="",C178="",O179=""),"","Doplňte prázdná pole"))</f>
        <v/>
      </c>
      <c r="Z178" s="98"/>
    </row>
    <row r="179" spans="2:26" ht="12.65" customHeight="1" thickBot="1" x14ac:dyDescent="0.4">
      <c r="B179" s="78"/>
      <c r="C179" s="47"/>
      <c r="D179" s="48"/>
      <c r="E179" s="49"/>
      <c r="F179" s="103"/>
      <c r="G179" s="104"/>
      <c r="H179" s="104"/>
      <c r="I179" s="105"/>
      <c r="J179" s="105"/>
      <c r="K179" s="105"/>
      <c r="L179" s="106"/>
      <c r="M179" s="107"/>
      <c r="N179" s="108"/>
      <c r="O179" s="65"/>
      <c r="P179" s="66"/>
      <c r="Q179" s="66"/>
      <c r="R179" s="66"/>
      <c r="S179" s="67"/>
      <c r="T179" s="90"/>
      <c r="U179" s="90"/>
      <c r="V179" s="90"/>
      <c r="W179" s="91"/>
      <c r="X179" s="95"/>
      <c r="Y179" s="99"/>
      <c r="Z179" s="100"/>
    </row>
    <row r="180" spans="2:26" ht="12.65" customHeight="1" thickBot="1" x14ac:dyDescent="0.4">
      <c r="B180" s="79"/>
      <c r="C180" s="154"/>
      <c r="D180" s="113"/>
      <c r="E180" s="155"/>
      <c r="F180" s="109"/>
      <c r="G180" s="110"/>
      <c r="H180" s="111"/>
      <c r="I180" s="112"/>
      <c r="J180" s="113"/>
      <c r="K180" s="114"/>
      <c r="L180" s="11" t="str">
        <f>IF(OR(L178="",L179=""),"",ROUND(L178/L179,4))</f>
        <v/>
      </c>
      <c r="M180" s="115" t="str">
        <f>IF(OR(M178="",L179=""),"",ROUND(M178/L179,4))</f>
        <v/>
      </c>
      <c r="N180" s="115"/>
      <c r="O180" s="22" t="str">
        <f>IF(OR(L178="",L179=""),"",IF(I180=$AF$3,(O178*$AF$6+O179)*L180,IF(I180=$AF$4,(O178*$AF$7+O179)*L180,IF(I180=$AF$5,(O178+O179)*L180+P180,""))))</f>
        <v/>
      </c>
      <c r="P180" s="26"/>
      <c r="Q180" s="75" t="str">
        <f>IF(OR(L178="",L179=""),"",IF(I180=$AF$3,(O178*$AF$6+O179)*M180,IF(I180=$AF$4,(O178*$AF$7+O179)*M180,IF(I180=$AF$5,(O178+O179)*M180+S180,""))))</f>
        <v/>
      </c>
      <c r="R180" s="76"/>
      <c r="S180" s="25"/>
      <c r="T180" s="92"/>
      <c r="U180" s="92"/>
      <c r="V180" s="92"/>
      <c r="W180" s="93"/>
      <c r="X180" s="96"/>
      <c r="Y180" s="101"/>
      <c r="Z180" s="102"/>
    </row>
    <row r="181" spans="2:26" ht="12.65" customHeight="1" x14ac:dyDescent="0.35">
      <c r="B181" s="116" t="s">
        <v>92</v>
      </c>
      <c r="C181" s="145"/>
      <c r="D181" s="146"/>
      <c r="E181" s="147"/>
      <c r="F181" s="119"/>
      <c r="G181" s="120"/>
      <c r="H181" s="121"/>
      <c r="I181" s="122"/>
      <c r="J181" s="123"/>
      <c r="K181" s="124"/>
      <c r="L181" s="12"/>
      <c r="M181" s="125"/>
      <c r="N181" s="126"/>
      <c r="O181" s="68"/>
      <c r="P181" s="69"/>
      <c r="Q181" s="69"/>
      <c r="R181" s="69"/>
      <c r="S181" s="70"/>
      <c r="T181" s="127"/>
      <c r="U181" s="127"/>
      <c r="V181" s="127"/>
      <c r="W181" s="128"/>
      <c r="X181" s="94" t="str">
        <f t="shared" ref="X181" si="107">IF(AND(F182&lt;&gt;"",F183&lt;&gt;"",I181&lt;&gt;"",I182&lt;&gt;"",I183&lt;&gt;"",L181&lt;&gt;"",L182&lt;&gt;"",O181&lt;&gt;"",F181&lt;&gt;"",C181&lt;&gt;""),MIN(IF(I183=$AF$3,(F181*F182*F183*1.1*$AF$6+O182)*L183,IF(I183=$AF$4,(F181*F182*F183*1.1*$AF$7+O182)*L183,IF(I183=$AF$5,(F181*F182*F183*1.1+O182)*L183+P183,""))),O183,F181*I182*$AF$6*L183+O182),IF(AND(F182="",F183="",I181="",I182="",I183="",L181="",L182="",O181="",F181="",C181="",O182=""),"","Doplňte prázdná pole"))</f>
        <v/>
      </c>
      <c r="Y181" s="97" t="str">
        <f t="shared" ref="Y181" si="108">IF(AND(F182&lt;&gt;"",F183&lt;&gt;"",I181&lt;&gt;"",I182&lt;&gt;"",I183&lt;&gt;"",L181&lt;&gt;"",L182&lt;&gt;"",O181&lt;&gt;"",F181&lt;&gt;"",C181&lt;&gt;""),MIN(IF(I183=$AF$3,(F181*F182*F183*1.1*$AF$6+O182)*M183,IF(I183=$AF$4,(F181*F182*F183*1.1*$AF$7+O182)*M183,IF(I183=$AF$5,(F181*F182*F183*1.1+O182)*M183+S183,""))),Q183,F181*I182*$AF$6*M183+O182),IF(AND(F182="",F183="",I181="",I182="",I183="",L181="",L182="",O181="",F181="",C181="",O182=""),"","Doplňte prázdná pole"))</f>
        <v/>
      </c>
      <c r="Z181" s="98"/>
    </row>
    <row r="182" spans="2:26" ht="12.65" customHeight="1" thickBot="1" x14ac:dyDescent="0.4">
      <c r="B182" s="117"/>
      <c r="C182" s="148"/>
      <c r="D182" s="149"/>
      <c r="E182" s="150"/>
      <c r="F182" s="133"/>
      <c r="G182" s="134"/>
      <c r="H182" s="134"/>
      <c r="I182" s="135"/>
      <c r="J182" s="135"/>
      <c r="K182" s="135"/>
      <c r="L182" s="136"/>
      <c r="M182" s="137"/>
      <c r="N182" s="138"/>
      <c r="O182" s="71"/>
      <c r="P182" s="72"/>
      <c r="Q182" s="73"/>
      <c r="R182" s="73"/>
      <c r="S182" s="74"/>
      <c r="T182" s="129"/>
      <c r="U182" s="129"/>
      <c r="V182" s="129"/>
      <c r="W182" s="130"/>
      <c r="X182" s="95"/>
      <c r="Y182" s="99"/>
      <c r="Z182" s="100"/>
    </row>
    <row r="183" spans="2:26" ht="12.65" customHeight="1" thickBot="1" x14ac:dyDescent="0.4">
      <c r="B183" s="118"/>
      <c r="C183" s="151"/>
      <c r="D183" s="152"/>
      <c r="E183" s="153"/>
      <c r="F183" s="139"/>
      <c r="G183" s="140"/>
      <c r="H183" s="141"/>
      <c r="I183" s="142"/>
      <c r="J183" s="143"/>
      <c r="K183" s="144"/>
      <c r="L183" s="11" t="str">
        <f>IF(OR(L181="",L182=""),"",ROUND(L181/L182,4))</f>
        <v/>
      </c>
      <c r="M183" s="115" t="str">
        <f>IF(OR(M181="",L182=""),"",ROUND(M181/L182,4))</f>
        <v/>
      </c>
      <c r="N183" s="115"/>
      <c r="O183" s="22" t="str">
        <f>IF(OR(L181="",L182=""),"",IF(I183=$AF$3,(O181*$AF$6+O182)*L183,IF(I183=$AF$4,(O181*$AF$7+O182)*L183,IF(I183=$AF$5,(O181+O182)*L183+P183,""))))</f>
        <v/>
      </c>
      <c r="P183" s="23"/>
      <c r="Q183" s="75" t="str">
        <f>IF(OR(L181="",L182=""),"",IF(I183=$AF$3,(O181*$AF$6+O182)*M183,IF(I183=$AF$4,(O181*$AF$7+O182)*M183,IF(I183=$AF$5,(O181+O182)*M183+S183,""))))</f>
        <v/>
      </c>
      <c r="R183" s="76"/>
      <c r="S183" s="24"/>
      <c r="T183" s="131"/>
      <c r="U183" s="131"/>
      <c r="V183" s="131"/>
      <c r="W183" s="132"/>
      <c r="X183" s="96"/>
      <c r="Y183" s="101"/>
      <c r="Z183" s="102"/>
    </row>
    <row r="184" spans="2:26" ht="12.65" customHeight="1" x14ac:dyDescent="0.35">
      <c r="B184" s="77" t="s">
        <v>93</v>
      </c>
      <c r="C184" s="44"/>
      <c r="D184" s="45"/>
      <c r="E184" s="46"/>
      <c r="F184" s="80"/>
      <c r="G184" s="81"/>
      <c r="H184" s="82"/>
      <c r="I184" s="83"/>
      <c r="J184" s="84"/>
      <c r="K184" s="85"/>
      <c r="L184" s="14"/>
      <c r="M184" s="86"/>
      <c r="N184" s="87"/>
      <c r="O184" s="62"/>
      <c r="P184" s="63"/>
      <c r="Q184" s="63"/>
      <c r="R184" s="63"/>
      <c r="S184" s="64"/>
      <c r="T184" s="88"/>
      <c r="U184" s="88"/>
      <c r="V184" s="88"/>
      <c r="W184" s="89"/>
      <c r="X184" s="94" t="str">
        <f t="shared" ref="X184" si="109">IF(AND(F185&lt;&gt;"",F186&lt;&gt;"",I184&lt;&gt;"",I185&lt;&gt;"",I186&lt;&gt;"",L184&lt;&gt;"",L185&lt;&gt;"",O184&lt;&gt;"",F184&lt;&gt;"",C184&lt;&gt;""),MIN(IF(I186=$AF$3,(F184*F185*F186*1.1*$AF$6+O185)*L186,IF(I186=$AF$4,(F184*F185*F186*1.1*$AF$7+O185)*L186,IF(I186=$AF$5,(F184*F185*F186*1.1+O185)*L186+P186,""))),O186,F184*I185*$AF$6*L186+O185),IF(AND(F185="",F186="",I184="",I185="",I186="",L184="",L185="",O184="",F184="",C184="",O185=""),"","Doplňte prázdná pole"))</f>
        <v/>
      </c>
      <c r="Y184" s="97" t="str">
        <f t="shared" ref="Y184" si="110">IF(AND(F185&lt;&gt;"",F186&lt;&gt;"",I184&lt;&gt;"",I185&lt;&gt;"",I186&lt;&gt;"",L184&lt;&gt;"",L185&lt;&gt;"",O184&lt;&gt;"",F184&lt;&gt;"",C184&lt;&gt;""),MIN(IF(I186=$AF$3,(F184*F185*F186*1.1*$AF$6+O185)*M186,IF(I186=$AF$4,(F184*F185*F186*1.1*$AF$7+O185)*M186,IF(I186=$AF$5,(F184*F185*F186*1.1+O185)*M186+S186,""))),Q186,F184*I185*$AF$6*M186+O185),IF(AND(F185="",F186="",I184="",I185="",I186="",L184="",L185="",O184="",F184="",C184="",O185=""),"","Doplňte prázdná pole"))</f>
        <v/>
      </c>
      <c r="Z184" s="98"/>
    </row>
    <row r="185" spans="2:26" ht="12.65" customHeight="1" thickBot="1" x14ac:dyDescent="0.4">
      <c r="B185" s="78"/>
      <c r="C185" s="47"/>
      <c r="D185" s="48"/>
      <c r="E185" s="49"/>
      <c r="F185" s="103"/>
      <c r="G185" s="104"/>
      <c r="H185" s="104"/>
      <c r="I185" s="105"/>
      <c r="J185" s="105"/>
      <c r="K185" s="105"/>
      <c r="L185" s="106"/>
      <c r="M185" s="107"/>
      <c r="N185" s="108"/>
      <c r="O185" s="65"/>
      <c r="P185" s="66"/>
      <c r="Q185" s="66"/>
      <c r="R185" s="66"/>
      <c r="S185" s="67"/>
      <c r="T185" s="90"/>
      <c r="U185" s="90"/>
      <c r="V185" s="90"/>
      <c r="W185" s="91"/>
      <c r="X185" s="95"/>
      <c r="Y185" s="99"/>
      <c r="Z185" s="100"/>
    </row>
    <row r="186" spans="2:26" ht="12.65" customHeight="1" thickBot="1" x14ac:dyDescent="0.4">
      <c r="B186" s="79"/>
      <c r="C186" s="50"/>
      <c r="D186" s="51"/>
      <c r="E186" s="52"/>
      <c r="F186" s="109"/>
      <c r="G186" s="110"/>
      <c r="H186" s="111"/>
      <c r="I186" s="112"/>
      <c r="J186" s="113"/>
      <c r="K186" s="114"/>
      <c r="L186" s="11" t="str">
        <f>IF(OR(L184="",L185=""),"",ROUND(L184/L185,4))</f>
        <v/>
      </c>
      <c r="M186" s="115" t="str">
        <f>IF(OR(M184="",L185=""),"",ROUND(M184/L185,4))</f>
        <v/>
      </c>
      <c r="N186" s="115"/>
      <c r="O186" s="22" t="str">
        <f>IF(OR(L184="",L185=""),"",IF(I186=$AF$3,(O184*$AF$6+O185)*L186,IF(I186=$AF$4,(O184*$AF$7+O185)*L186,IF(I186=$AF$5,(O184+O185)*L186+P186,""))))</f>
        <v/>
      </c>
      <c r="P186" s="26"/>
      <c r="Q186" s="75" t="str">
        <f>IF(OR(L184="",L185=""),"",IF(I186=$AF$3,(O184*$AF$6+O185)*M186,IF(I186=$AF$4,(O184*$AF$7+O185)*M186,IF(I186=$AF$5,(O184+O185)*M186+S186,""))))</f>
        <v/>
      </c>
      <c r="R186" s="76"/>
      <c r="S186" s="25"/>
      <c r="T186" s="92"/>
      <c r="U186" s="92"/>
      <c r="V186" s="92"/>
      <c r="W186" s="93"/>
      <c r="X186" s="96"/>
      <c r="Y186" s="101"/>
      <c r="Z186" s="102"/>
    </row>
    <row r="187" spans="2:26" ht="12.65" customHeight="1" x14ac:dyDescent="0.35">
      <c r="B187" s="116" t="s">
        <v>94</v>
      </c>
      <c r="C187" s="53"/>
      <c r="D187" s="54"/>
      <c r="E187" s="55"/>
      <c r="F187" s="119"/>
      <c r="G187" s="120"/>
      <c r="H187" s="121"/>
      <c r="I187" s="122"/>
      <c r="J187" s="123"/>
      <c r="K187" s="124"/>
      <c r="L187" s="12"/>
      <c r="M187" s="125"/>
      <c r="N187" s="126"/>
      <c r="O187" s="68"/>
      <c r="P187" s="69"/>
      <c r="Q187" s="69"/>
      <c r="R187" s="69"/>
      <c r="S187" s="70"/>
      <c r="T187" s="127"/>
      <c r="U187" s="127"/>
      <c r="V187" s="127"/>
      <c r="W187" s="128"/>
      <c r="X187" s="94" t="str">
        <f t="shared" ref="X187" si="111">IF(AND(F188&lt;&gt;"",F189&lt;&gt;"",I187&lt;&gt;"",I188&lt;&gt;"",I189&lt;&gt;"",L187&lt;&gt;"",L188&lt;&gt;"",O187&lt;&gt;"",F187&lt;&gt;"",C187&lt;&gt;""),MIN(IF(I189=$AF$3,(F187*F188*F189*1.1*$AF$6+O188)*L189,IF(I189=$AF$4,(F187*F188*F189*1.1*$AF$7+O188)*L189,IF(I189=$AF$5,(F187*F188*F189*1.1+O188)*L189+P189,""))),O189,F187*I188*$AF$6*L189+O188),IF(AND(F188="",F189="",I187="",I188="",I189="",L187="",L188="",O187="",F187="",C187="",O188=""),"","Doplňte prázdná pole"))</f>
        <v/>
      </c>
      <c r="Y187" s="97" t="str">
        <f t="shared" ref="Y187" si="112">IF(AND(F188&lt;&gt;"",F189&lt;&gt;"",I187&lt;&gt;"",I188&lt;&gt;"",I189&lt;&gt;"",L187&lt;&gt;"",L188&lt;&gt;"",O187&lt;&gt;"",F187&lt;&gt;"",C187&lt;&gt;""),MIN(IF(I189=$AF$3,(F187*F188*F189*1.1*$AF$6+O188)*M189,IF(I189=$AF$4,(F187*F188*F189*1.1*$AF$7+O188)*M189,IF(I189=$AF$5,(F187*F188*F189*1.1+O188)*M189+S189,""))),Q189,F187*I188*$AF$6*M189+O188),IF(AND(F188="",F189="",I187="",I188="",I189="",L187="",L188="",O187="",F187="",C187="",O188=""),"","Doplňte prázdná pole"))</f>
        <v/>
      </c>
      <c r="Z187" s="98"/>
    </row>
    <row r="188" spans="2:26" ht="12.65" customHeight="1" thickBot="1" x14ac:dyDescent="0.4">
      <c r="B188" s="117"/>
      <c r="C188" s="56"/>
      <c r="D188" s="57"/>
      <c r="E188" s="58"/>
      <c r="F188" s="133"/>
      <c r="G188" s="134"/>
      <c r="H188" s="134"/>
      <c r="I188" s="135"/>
      <c r="J188" s="135"/>
      <c r="K188" s="135"/>
      <c r="L188" s="136"/>
      <c r="M188" s="137"/>
      <c r="N188" s="138"/>
      <c r="O188" s="71"/>
      <c r="P188" s="72"/>
      <c r="Q188" s="73"/>
      <c r="R188" s="73"/>
      <c r="S188" s="74"/>
      <c r="T188" s="129"/>
      <c r="U188" s="129"/>
      <c r="V188" s="129"/>
      <c r="W188" s="130"/>
      <c r="X188" s="95"/>
      <c r="Y188" s="99"/>
      <c r="Z188" s="100"/>
    </row>
    <row r="189" spans="2:26" ht="12.65" customHeight="1" thickBot="1" x14ac:dyDescent="0.4">
      <c r="B189" s="118"/>
      <c r="C189" s="59"/>
      <c r="D189" s="60"/>
      <c r="E189" s="61"/>
      <c r="F189" s="139"/>
      <c r="G189" s="140"/>
      <c r="H189" s="141"/>
      <c r="I189" s="142"/>
      <c r="J189" s="143"/>
      <c r="K189" s="144"/>
      <c r="L189" s="11" t="str">
        <f>IF(OR(L187="",L188=""),"",ROUND(L187/L188,4))</f>
        <v/>
      </c>
      <c r="M189" s="115" t="str">
        <f>IF(OR(M187="",L188=""),"",ROUND(M187/L188,4))</f>
        <v/>
      </c>
      <c r="N189" s="115"/>
      <c r="O189" s="22" t="str">
        <f>IF(OR(L187="",L188=""),"",IF(I189=$AF$3,(O187*$AF$6+O188)*L189,IF(I189=$AF$4,(O187*$AF$7+O188)*L189,IF(I189=$AF$5,(O187+O188)*L189+P189,""))))</f>
        <v/>
      </c>
      <c r="P189" s="23"/>
      <c r="Q189" s="75" t="str">
        <f>IF(OR(L187="",L188=""),"",IF(I189=$AF$3,(O187*$AF$6+O188)*M189,IF(I189=$AF$4,(O187*$AF$7+O188)*M189,IF(I189=$AF$5,(O187+O188)*M189+S189,""))))</f>
        <v/>
      </c>
      <c r="R189" s="76"/>
      <c r="S189" s="24"/>
      <c r="T189" s="131"/>
      <c r="U189" s="131"/>
      <c r="V189" s="131"/>
      <c r="W189" s="132"/>
      <c r="X189" s="96"/>
      <c r="Y189" s="101"/>
      <c r="Z189" s="102"/>
    </row>
    <row r="190" spans="2:26" ht="12.65" customHeight="1" x14ac:dyDescent="0.35">
      <c r="B190" s="77" t="s">
        <v>95</v>
      </c>
      <c r="C190" s="44"/>
      <c r="D190" s="45"/>
      <c r="E190" s="46"/>
      <c r="F190" s="80"/>
      <c r="G190" s="81"/>
      <c r="H190" s="82"/>
      <c r="I190" s="83"/>
      <c r="J190" s="84"/>
      <c r="K190" s="85"/>
      <c r="L190" s="14"/>
      <c r="M190" s="86"/>
      <c r="N190" s="87"/>
      <c r="O190" s="62"/>
      <c r="P190" s="63"/>
      <c r="Q190" s="63"/>
      <c r="R190" s="63"/>
      <c r="S190" s="64"/>
      <c r="T190" s="88"/>
      <c r="U190" s="88"/>
      <c r="V190" s="88"/>
      <c r="W190" s="89"/>
      <c r="X190" s="94" t="str">
        <f t="shared" ref="X190" si="113">IF(AND(F191&lt;&gt;"",F192&lt;&gt;"",I190&lt;&gt;"",I191&lt;&gt;"",I192&lt;&gt;"",L190&lt;&gt;"",L191&lt;&gt;"",O190&lt;&gt;"",F190&lt;&gt;"",C190&lt;&gt;""),MIN(IF(I192=$AF$3,(F190*F191*F192*1.1*$AF$6+O191)*L192,IF(I192=$AF$4,(F190*F191*F192*1.1*$AF$7+O191)*L192,IF(I192=$AF$5,(F190*F191*F192*1.1+O191)*L192+P192,""))),O192,F190*I191*$AF$6*L192+O191),IF(AND(F191="",F192="",I190="",I191="",I192="",L190="",L191="",O190="",F190="",C190="",O191=""),"","Doplňte prázdná pole"))</f>
        <v/>
      </c>
      <c r="Y190" s="97" t="str">
        <f t="shared" ref="Y190" si="114">IF(AND(F191&lt;&gt;"",F192&lt;&gt;"",I190&lt;&gt;"",I191&lt;&gt;"",I192&lt;&gt;"",L190&lt;&gt;"",L191&lt;&gt;"",O190&lt;&gt;"",F190&lt;&gt;"",C190&lt;&gt;""),MIN(IF(I192=$AF$3,(F190*F191*F192*1.1*$AF$6+O191)*M192,IF(I192=$AF$4,(F190*F191*F192*1.1*$AF$7+O191)*M192,IF(I192=$AF$5,(F190*F191*F192*1.1+O191)*M192+S192,""))),Q192,F190*I191*$AF$6*M192+O191),IF(AND(F191="",F192="",I190="",I191="",I192="",L190="",L191="",O190="",F190="",C190="",O191=""),"","Doplňte prázdná pole"))</f>
        <v/>
      </c>
      <c r="Z190" s="98"/>
    </row>
    <row r="191" spans="2:26" ht="12.65" customHeight="1" thickBot="1" x14ac:dyDescent="0.4">
      <c r="B191" s="78"/>
      <c r="C191" s="47"/>
      <c r="D191" s="48"/>
      <c r="E191" s="49"/>
      <c r="F191" s="103"/>
      <c r="G191" s="104"/>
      <c r="H191" s="104"/>
      <c r="I191" s="105"/>
      <c r="J191" s="105"/>
      <c r="K191" s="105"/>
      <c r="L191" s="106"/>
      <c r="M191" s="107"/>
      <c r="N191" s="108"/>
      <c r="O191" s="65"/>
      <c r="P191" s="66"/>
      <c r="Q191" s="66"/>
      <c r="R191" s="66"/>
      <c r="S191" s="67"/>
      <c r="T191" s="90"/>
      <c r="U191" s="90"/>
      <c r="V191" s="90"/>
      <c r="W191" s="91"/>
      <c r="X191" s="95"/>
      <c r="Y191" s="99"/>
      <c r="Z191" s="100"/>
    </row>
    <row r="192" spans="2:26" ht="12.65" customHeight="1" thickBot="1" x14ac:dyDescent="0.4">
      <c r="B192" s="79"/>
      <c r="C192" s="154"/>
      <c r="D192" s="113"/>
      <c r="E192" s="155"/>
      <c r="F192" s="109"/>
      <c r="G192" s="110"/>
      <c r="H192" s="111"/>
      <c r="I192" s="112"/>
      <c r="J192" s="113"/>
      <c r="K192" s="114"/>
      <c r="L192" s="11" t="str">
        <f>IF(OR(L190="",L191=""),"",ROUND(L190/L191,4))</f>
        <v/>
      </c>
      <c r="M192" s="115" t="str">
        <f>IF(OR(M190="",L191=""),"",ROUND(M190/L191,4))</f>
        <v/>
      </c>
      <c r="N192" s="115"/>
      <c r="O192" s="22" t="str">
        <f>IF(OR(L190="",L191=""),"",IF(I192=$AF$3,(O190*$AF$6+O191)*L192,IF(I192=$AF$4,(O190*$AF$7+O191)*L192,IF(I192=$AF$5,(O190+O191)*L192+P192,""))))</f>
        <v/>
      </c>
      <c r="P192" s="26"/>
      <c r="Q192" s="75" t="str">
        <f>IF(OR(L190="",L191=""),"",IF(I192=$AF$3,(O190*$AF$6+O191)*M192,IF(I192=$AF$4,(O190*$AF$7+O191)*M192,IF(I192=$AF$5,(O190+O191)*M192+S192,""))))</f>
        <v/>
      </c>
      <c r="R192" s="76"/>
      <c r="S192" s="25"/>
      <c r="T192" s="92"/>
      <c r="U192" s="92"/>
      <c r="V192" s="92"/>
      <c r="W192" s="93"/>
      <c r="X192" s="96"/>
      <c r="Y192" s="101"/>
      <c r="Z192" s="102"/>
    </row>
    <row r="193" spans="2:26" ht="12.65" customHeight="1" x14ac:dyDescent="0.35">
      <c r="B193" s="116" t="s">
        <v>96</v>
      </c>
      <c r="C193" s="145"/>
      <c r="D193" s="146"/>
      <c r="E193" s="147"/>
      <c r="F193" s="119"/>
      <c r="G193" s="120"/>
      <c r="H193" s="121"/>
      <c r="I193" s="122"/>
      <c r="J193" s="123"/>
      <c r="K193" s="124"/>
      <c r="L193" s="12"/>
      <c r="M193" s="125"/>
      <c r="N193" s="126"/>
      <c r="O193" s="68"/>
      <c r="P193" s="69"/>
      <c r="Q193" s="69"/>
      <c r="R193" s="69"/>
      <c r="S193" s="70"/>
      <c r="T193" s="127"/>
      <c r="U193" s="127"/>
      <c r="V193" s="127"/>
      <c r="W193" s="128"/>
      <c r="X193" s="94" t="str">
        <f t="shared" ref="X193" si="115">IF(AND(F194&lt;&gt;"",F195&lt;&gt;"",I193&lt;&gt;"",I194&lt;&gt;"",I195&lt;&gt;"",L193&lt;&gt;"",L194&lt;&gt;"",O193&lt;&gt;"",F193&lt;&gt;"",C193&lt;&gt;""),MIN(IF(I195=$AF$3,(F193*F194*F195*1.1*$AF$6+O194)*L195,IF(I195=$AF$4,(F193*F194*F195*1.1*$AF$7+O194)*L195,IF(I195=$AF$5,(F193*F194*F195*1.1+O194)*L195+P195,""))),O195,F193*I194*$AF$6*L195+O194),IF(AND(F194="",F195="",I193="",I194="",I195="",L193="",L194="",O193="",F193="",C193="",O194=""),"","Doplňte prázdná pole"))</f>
        <v/>
      </c>
      <c r="Y193" s="97" t="str">
        <f t="shared" ref="Y193" si="116">IF(AND(F194&lt;&gt;"",F195&lt;&gt;"",I193&lt;&gt;"",I194&lt;&gt;"",I195&lt;&gt;"",L193&lt;&gt;"",L194&lt;&gt;"",O193&lt;&gt;"",F193&lt;&gt;"",C193&lt;&gt;""),MIN(IF(I195=$AF$3,(F193*F194*F195*1.1*$AF$6+O194)*M195,IF(I195=$AF$4,(F193*F194*F195*1.1*$AF$7+O194)*M195,IF(I195=$AF$5,(F193*F194*F195*1.1+O194)*M195+S195,""))),Q195,F193*I194*$AF$6*M195+O194),IF(AND(F194="",F195="",I193="",I194="",I195="",L193="",L194="",O193="",F193="",C193="",O194=""),"","Doplňte prázdná pole"))</f>
        <v/>
      </c>
      <c r="Z193" s="98"/>
    </row>
    <row r="194" spans="2:26" ht="12.65" customHeight="1" thickBot="1" x14ac:dyDescent="0.4">
      <c r="B194" s="117"/>
      <c r="C194" s="148"/>
      <c r="D194" s="149"/>
      <c r="E194" s="150"/>
      <c r="F194" s="133"/>
      <c r="G194" s="134"/>
      <c r="H194" s="134"/>
      <c r="I194" s="135"/>
      <c r="J194" s="135"/>
      <c r="K194" s="135"/>
      <c r="L194" s="136"/>
      <c r="M194" s="137"/>
      <c r="N194" s="138"/>
      <c r="O194" s="71"/>
      <c r="P194" s="72"/>
      <c r="Q194" s="73"/>
      <c r="R194" s="73"/>
      <c r="S194" s="74"/>
      <c r="T194" s="129"/>
      <c r="U194" s="129"/>
      <c r="V194" s="129"/>
      <c r="W194" s="130"/>
      <c r="X194" s="95"/>
      <c r="Y194" s="99"/>
      <c r="Z194" s="100"/>
    </row>
    <row r="195" spans="2:26" ht="12.65" customHeight="1" thickBot="1" x14ac:dyDescent="0.4">
      <c r="B195" s="118"/>
      <c r="C195" s="151"/>
      <c r="D195" s="152"/>
      <c r="E195" s="153"/>
      <c r="F195" s="139"/>
      <c r="G195" s="140"/>
      <c r="H195" s="141"/>
      <c r="I195" s="142"/>
      <c r="J195" s="143"/>
      <c r="K195" s="144"/>
      <c r="L195" s="11" t="str">
        <f>IF(OR(L193="",L194=""),"",ROUND(L193/L194,4))</f>
        <v/>
      </c>
      <c r="M195" s="115" t="str">
        <f>IF(OR(M193="",L194=""),"",ROUND(M193/L194,4))</f>
        <v/>
      </c>
      <c r="N195" s="115"/>
      <c r="O195" s="22" t="str">
        <f>IF(OR(L193="",L194=""),"",IF(I195=$AF$3,(O193*$AF$6+O194)*L195,IF(I195=$AF$4,(O193*$AF$7+O194)*L195,IF(I195=$AF$5,(O193+O194)*L195+P195,""))))</f>
        <v/>
      </c>
      <c r="P195" s="23"/>
      <c r="Q195" s="75" t="str">
        <f>IF(OR(L193="",L194=""),"",IF(I195=$AF$3,(O193*$AF$6+O194)*M195,IF(I195=$AF$4,(O193*$AF$7+O194)*M195,IF(I195=$AF$5,(O193+O194)*M195+S195,""))))</f>
        <v/>
      </c>
      <c r="R195" s="76"/>
      <c r="S195" s="24"/>
      <c r="T195" s="131"/>
      <c r="U195" s="131"/>
      <c r="V195" s="131"/>
      <c r="W195" s="132"/>
      <c r="X195" s="96"/>
      <c r="Y195" s="101"/>
      <c r="Z195" s="102"/>
    </row>
    <row r="196" spans="2:26" ht="12.65" customHeight="1" x14ac:dyDescent="0.35">
      <c r="B196" s="77" t="s">
        <v>97</v>
      </c>
      <c r="C196" s="44"/>
      <c r="D196" s="45"/>
      <c r="E196" s="46"/>
      <c r="F196" s="80"/>
      <c r="G196" s="81"/>
      <c r="H196" s="82"/>
      <c r="I196" s="83"/>
      <c r="J196" s="84"/>
      <c r="K196" s="85"/>
      <c r="L196" s="14"/>
      <c r="M196" s="86"/>
      <c r="N196" s="87"/>
      <c r="O196" s="62"/>
      <c r="P196" s="63"/>
      <c r="Q196" s="63"/>
      <c r="R196" s="63"/>
      <c r="S196" s="64"/>
      <c r="T196" s="88"/>
      <c r="U196" s="88"/>
      <c r="V196" s="88"/>
      <c r="W196" s="89"/>
      <c r="X196" s="94" t="str">
        <f t="shared" ref="X196" si="117">IF(AND(F197&lt;&gt;"",F198&lt;&gt;"",I196&lt;&gt;"",I197&lt;&gt;"",I198&lt;&gt;"",L196&lt;&gt;"",L197&lt;&gt;"",O196&lt;&gt;"",F196&lt;&gt;"",C196&lt;&gt;""),MIN(IF(I198=$AF$3,(F196*F197*F198*1.1*$AF$6+O197)*L198,IF(I198=$AF$4,(F196*F197*F198*1.1*$AF$7+O197)*L198,IF(I198=$AF$5,(F196*F197*F198*1.1+O197)*L198+P198,""))),O198,F196*I197*$AF$6*L198+O197),IF(AND(F197="",F198="",I196="",I197="",I198="",L196="",L197="",O196="",F196="",C196="",O197=""),"","Doplňte prázdná pole"))</f>
        <v/>
      </c>
      <c r="Y196" s="97" t="str">
        <f t="shared" ref="Y196" si="118">IF(AND(F197&lt;&gt;"",F198&lt;&gt;"",I196&lt;&gt;"",I197&lt;&gt;"",I198&lt;&gt;"",L196&lt;&gt;"",L197&lt;&gt;"",O196&lt;&gt;"",F196&lt;&gt;"",C196&lt;&gt;""),MIN(IF(I198=$AF$3,(F196*F197*F198*1.1*$AF$6+O197)*M198,IF(I198=$AF$4,(F196*F197*F198*1.1*$AF$7+O197)*M198,IF(I198=$AF$5,(F196*F197*F198*1.1+O197)*M198+S198,""))),Q198,F196*I197*$AF$6*M198+O197),IF(AND(F197="",F198="",I196="",I197="",I198="",L196="",L197="",O196="",F196="",C196="",O197=""),"","Doplňte prázdná pole"))</f>
        <v/>
      </c>
      <c r="Z196" s="98"/>
    </row>
    <row r="197" spans="2:26" ht="12.65" customHeight="1" thickBot="1" x14ac:dyDescent="0.4">
      <c r="B197" s="78"/>
      <c r="C197" s="47"/>
      <c r="D197" s="48"/>
      <c r="E197" s="49"/>
      <c r="F197" s="103"/>
      <c r="G197" s="104"/>
      <c r="H197" s="104"/>
      <c r="I197" s="105"/>
      <c r="J197" s="105"/>
      <c r="K197" s="105"/>
      <c r="L197" s="106"/>
      <c r="M197" s="107"/>
      <c r="N197" s="108"/>
      <c r="O197" s="65"/>
      <c r="P197" s="66"/>
      <c r="Q197" s="66"/>
      <c r="R197" s="66"/>
      <c r="S197" s="67"/>
      <c r="T197" s="90"/>
      <c r="U197" s="90"/>
      <c r="V197" s="90"/>
      <c r="W197" s="91"/>
      <c r="X197" s="95"/>
      <c r="Y197" s="99"/>
      <c r="Z197" s="100"/>
    </row>
    <row r="198" spans="2:26" ht="12.65" customHeight="1" thickBot="1" x14ac:dyDescent="0.4">
      <c r="B198" s="79"/>
      <c r="C198" s="159"/>
      <c r="D198" s="160"/>
      <c r="E198" s="161"/>
      <c r="F198" s="109"/>
      <c r="G198" s="110"/>
      <c r="H198" s="111"/>
      <c r="I198" s="112"/>
      <c r="J198" s="113"/>
      <c r="K198" s="114"/>
      <c r="L198" s="11" t="str">
        <f>IF(OR(L196="",L197=""),"",ROUND(L196/L197,4))</f>
        <v/>
      </c>
      <c r="M198" s="115" t="str">
        <f>IF(OR(M196="",L197=""),"",ROUND(M196/L197,4))</f>
        <v/>
      </c>
      <c r="N198" s="115"/>
      <c r="O198" s="22" t="str">
        <f>IF(OR(L196="",L197=""),"",IF(I198=$AF$3,(O196*$AF$6+O197)*L198,IF(I198=$AF$4,(O196*$AF$7+O197)*L198,IF(I198=$AF$5,(O196+O197)*L198+P198,""))))</f>
        <v/>
      </c>
      <c r="P198" s="26"/>
      <c r="Q198" s="75" t="str">
        <f>IF(OR(L196="",L197=""),"",IF(I198=$AF$3,(O196*$AF$6+O197)*M198,IF(I198=$AF$4,(O196*$AF$7+O197)*M198,IF(I198=$AF$5,(O196+O197)*M198+S198,""))))</f>
        <v/>
      </c>
      <c r="R198" s="76"/>
      <c r="S198" s="25"/>
      <c r="T198" s="92"/>
      <c r="U198" s="92"/>
      <c r="V198" s="92"/>
      <c r="W198" s="93"/>
      <c r="X198" s="96"/>
      <c r="Y198" s="101"/>
      <c r="Z198" s="102"/>
    </row>
    <row r="199" spans="2:26" ht="12.65" customHeight="1" x14ac:dyDescent="0.35">
      <c r="B199" s="116" t="s">
        <v>98</v>
      </c>
      <c r="C199" s="53"/>
      <c r="D199" s="54"/>
      <c r="E199" s="55"/>
      <c r="F199" s="119"/>
      <c r="G199" s="120"/>
      <c r="H199" s="121"/>
      <c r="I199" s="122"/>
      <c r="J199" s="123"/>
      <c r="K199" s="124"/>
      <c r="L199" s="12"/>
      <c r="M199" s="125"/>
      <c r="N199" s="126"/>
      <c r="O199" s="68"/>
      <c r="P199" s="69"/>
      <c r="Q199" s="69"/>
      <c r="R199" s="69"/>
      <c r="S199" s="70"/>
      <c r="T199" s="127"/>
      <c r="U199" s="127"/>
      <c r="V199" s="127"/>
      <c r="W199" s="128"/>
      <c r="X199" s="94" t="str">
        <f t="shared" ref="X199" si="119">IF(AND(F200&lt;&gt;"",F201&lt;&gt;"",I199&lt;&gt;"",I200&lt;&gt;"",I201&lt;&gt;"",L199&lt;&gt;"",L200&lt;&gt;"",O199&lt;&gt;"",F199&lt;&gt;"",C199&lt;&gt;""),MIN(IF(I201=$AF$3,(F199*F200*F201*1.1*$AF$6+O200)*L201,IF(I201=$AF$4,(F199*F200*F201*1.1*$AF$7+O200)*L201,IF(I201=$AF$5,(F199*F200*F201*1.1+O200)*L201+P201,""))),O201,F199*I200*$AF$6*L201+O200),IF(AND(F200="",F201="",I199="",I200="",I201="",L199="",L200="",O199="",F199="",C199="",O200=""),"","Doplňte prázdná pole"))</f>
        <v/>
      </c>
      <c r="Y199" s="97" t="str">
        <f t="shared" ref="Y199" si="120">IF(AND(F200&lt;&gt;"",F201&lt;&gt;"",I199&lt;&gt;"",I200&lt;&gt;"",I201&lt;&gt;"",L199&lt;&gt;"",L200&lt;&gt;"",O199&lt;&gt;"",F199&lt;&gt;"",C199&lt;&gt;""),MIN(IF(I201=$AF$3,(F199*F200*F201*1.1*$AF$6+O200)*M201,IF(I201=$AF$4,(F199*F200*F201*1.1*$AF$7+O200)*M201,IF(I201=$AF$5,(F199*F200*F201*1.1+O200)*M201+S201,""))),Q201,F199*I200*$AF$6*M201+O200),IF(AND(F200="",F201="",I199="",I200="",I201="",L199="",L200="",O199="",F199="",C199="",O200=""),"","Doplňte prázdná pole"))</f>
        <v/>
      </c>
      <c r="Z199" s="98"/>
    </row>
    <row r="200" spans="2:26" ht="12.65" customHeight="1" thickBot="1" x14ac:dyDescent="0.4">
      <c r="B200" s="117"/>
      <c r="C200" s="56"/>
      <c r="D200" s="57"/>
      <c r="E200" s="58"/>
      <c r="F200" s="133"/>
      <c r="G200" s="134"/>
      <c r="H200" s="134"/>
      <c r="I200" s="135"/>
      <c r="J200" s="135"/>
      <c r="K200" s="135"/>
      <c r="L200" s="136"/>
      <c r="M200" s="137"/>
      <c r="N200" s="138"/>
      <c r="O200" s="71"/>
      <c r="P200" s="72"/>
      <c r="Q200" s="73"/>
      <c r="R200" s="73"/>
      <c r="S200" s="74"/>
      <c r="T200" s="129"/>
      <c r="U200" s="129"/>
      <c r="V200" s="129"/>
      <c r="W200" s="130"/>
      <c r="X200" s="95"/>
      <c r="Y200" s="99"/>
      <c r="Z200" s="100"/>
    </row>
    <row r="201" spans="2:26" ht="12.65" customHeight="1" thickBot="1" x14ac:dyDescent="0.4">
      <c r="B201" s="118"/>
      <c r="C201" s="156"/>
      <c r="D201" s="157"/>
      <c r="E201" s="158"/>
      <c r="F201" s="139"/>
      <c r="G201" s="140"/>
      <c r="H201" s="141"/>
      <c r="I201" s="142"/>
      <c r="J201" s="143"/>
      <c r="K201" s="144"/>
      <c r="L201" s="11" t="str">
        <f>IF(OR(L199="",L200=""),"",ROUND(L199/L200,4))</f>
        <v/>
      </c>
      <c r="M201" s="115" t="str">
        <f>IF(OR(M199="",L200=""),"",ROUND(M199/L200,4))</f>
        <v/>
      </c>
      <c r="N201" s="115"/>
      <c r="O201" s="22" t="str">
        <f>IF(OR(L199="",L200=""),"",IF(I201=$AF$3,(O199*$AF$6+O200)*L201,IF(I201=$AF$4,(O199*$AF$7+O200)*L201,IF(I201=$AF$5,(O199+O200)*L201+P201,""))))</f>
        <v/>
      </c>
      <c r="P201" s="23"/>
      <c r="Q201" s="75" t="str">
        <f>IF(OR(L199="",L200=""),"",IF(I201=$AF$3,(O199*$AF$6+O200)*M201,IF(I201=$AF$4,(O199*$AF$7+O200)*M201,IF(I201=$AF$5,(O199+O200)*M201+S201,""))))</f>
        <v/>
      </c>
      <c r="R201" s="76"/>
      <c r="S201" s="24"/>
      <c r="T201" s="131"/>
      <c r="U201" s="131"/>
      <c r="V201" s="131"/>
      <c r="W201" s="132"/>
      <c r="X201" s="96"/>
      <c r="Y201" s="101"/>
      <c r="Z201" s="102"/>
    </row>
    <row r="202" spans="2:26" ht="12.65" customHeight="1" x14ac:dyDescent="0.35">
      <c r="B202" s="77" t="s">
        <v>99</v>
      </c>
      <c r="C202" s="44"/>
      <c r="D202" s="45"/>
      <c r="E202" s="46"/>
      <c r="F202" s="80"/>
      <c r="G202" s="81"/>
      <c r="H202" s="82"/>
      <c r="I202" s="83"/>
      <c r="J202" s="84"/>
      <c r="K202" s="85"/>
      <c r="L202" s="14"/>
      <c r="M202" s="86"/>
      <c r="N202" s="87"/>
      <c r="O202" s="62"/>
      <c r="P202" s="63"/>
      <c r="Q202" s="63"/>
      <c r="R202" s="63"/>
      <c r="S202" s="64"/>
      <c r="T202" s="88"/>
      <c r="U202" s="88"/>
      <c r="V202" s="88"/>
      <c r="W202" s="89"/>
      <c r="X202" s="94" t="str">
        <f t="shared" ref="X202" si="121">IF(AND(F203&lt;&gt;"",F204&lt;&gt;"",I202&lt;&gt;"",I203&lt;&gt;"",I204&lt;&gt;"",L202&lt;&gt;"",L203&lt;&gt;"",O202&lt;&gt;"",F202&lt;&gt;"",C202&lt;&gt;""),MIN(IF(I204=$AF$3,(F202*F203*F204*1.1*$AF$6+O203)*L204,IF(I204=$AF$4,(F202*F203*F204*1.1*$AF$7+O203)*L204,IF(I204=$AF$5,(F202*F203*F204*1.1+O203)*L204+P204,""))),O204,F202*I203*$AF$6*L204+O203),IF(AND(F203="",F204="",I202="",I203="",I204="",L202="",L203="",O202="",F202="",C202="",O203=""),"","Doplňte prázdná pole"))</f>
        <v/>
      </c>
      <c r="Y202" s="97" t="str">
        <f t="shared" ref="Y202" si="122">IF(AND(F203&lt;&gt;"",F204&lt;&gt;"",I202&lt;&gt;"",I203&lt;&gt;"",I204&lt;&gt;"",L202&lt;&gt;"",L203&lt;&gt;"",O202&lt;&gt;"",F202&lt;&gt;"",C202&lt;&gt;""),MIN(IF(I204=$AF$3,(F202*F203*F204*1.1*$AF$6+O203)*M204,IF(I204=$AF$4,(F202*F203*F204*1.1*$AF$7+O203)*M204,IF(I204=$AF$5,(F202*F203*F204*1.1+O203)*M204+S204,""))),Q204,F202*I203*$AF$6*M204+O203),IF(AND(F203="",F204="",I202="",I203="",I204="",L202="",L203="",O202="",F202="",C202="",O203=""),"","Doplňte prázdná pole"))</f>
        <v/>
      </c>
      <c r="Z202" s="98"/>
    </row>
    <row r="203" spans="2:26" ht="12.65" customHeight="1" thickBot="1" x14ac:dyDescent="0.4">
      <c r="B203" s="78"/>
      <c r="C203" s="47"/>
      <c r="D203" s="48"/>
      <c r="E203" s="49"/>
      <c r="F203" s="103"/>
      <c r="G203" s="104"/>
      <c r="H203" s="104"/>
      <c r="I203" s="105"/>
      <c r="J203" s="105"/>
      <c r="K203" s="105"/>
      <c r="L203" s="106"/>
      <c r="M203" s="107"/>
      <c r="N203" s="108"/>
      <c r="O203" s="65"/>
      <c r="P203" s="66"/>
      <c r="Q203" s="66"/>
      <c r="R203" s="66"/>
      <c r="S203" s="67"/>
      <c r="T203" s="90"/>
      <c r="U203" s="90"/>
      <c r="V203" s="90"/>
      <c r="W203" s="91"/>
      <c r="X203" s="95"/>
      <c r="Y203" s="99"/>
      <c r="Z203" s="100"/>
    </row>
    <row r="204" spans="2:26" ht="12.65" customHeight="1" thickBot="1" x14ac:dyDescent="0.4">
      <c r="B204" s="79"/>
      <c r="C204" s="50"/>
      <c r="D204" s="51"/>
      <c r="E204" s="52"/>
      <c r="F204" s="109"/>
      <c r="G204" s="110"/>
      <c r="H204" s="111"/>
      <c r="I204" s="112"/>
      <c r="J204" s="113"/>
      <c r="K204" s="114"/>
      <c r="L204" s="11" t="str">
        <f>IF(OR(L202="",L203=""),"",ROUND(L202/L203,4))</f>
        <v/>
      </c>
      <c r="M204" s="115" t="str">
        <f>IF(OR(M202="",L203=""),"",ROUND(M202/L203,4))</f>
        <v/>
      </c>
      <c r="N204" s="115"/>
      <c r="O204" s="22" t="str">
        <f>IF(OR(L202="",L203=""),"",IF(I204=$AF$3,(O202*$AF$6+O203)*L204,IF(I204=$AF$4,(O202*$AF$7+O203)*L204,IF(I204=$AF$5,(O202+O203)*L204+P204,""))))</f>
        <v/>
      </c>
      <c r="P204" s="26"/>
      <c r="Q204" s="75" t="str">
        <f>IF(OR(L202="",L203=""),"",IF(I204=$AF$3,(O202*$AF$6+O203)*M204,IF(I204=$AF$4,(O202*$AF$7+O203)*M204,IF(I204=$AF$5,(O202+O203)*M204+S204,""))))</f>
        <v/>
      </c>
      <c r="R204" s="76"/>
      <c r="S204" s="25"/>
      <c r="T204" s="92"/>
      <c r="U204" s="92"/>
      <c r="V204" s="92"/>
      <c r="W204" s="93"/>
      <c r="X204" s="96"/>
      <c r="Y204" s="101"/>
      <c r="Z204" s="102"/>
    </row>
    <row r="205" spans="2:26" ht="12.65" customHeight="1" x14ac:dyDescent="0.35">
      <c r="B205" s="116" t="s">
        <v>100</v>
      </c>
      <c r="C205" s="53"/>
      <c r="D205" s="54"/>
      <c r="E205" s="55"/>
      <c r="F205" s="119"/>
      <c r="G205" s="120"/>
      <c r="H205" s="121"/>
      <c r="I205" s="122"/>
      <c r="J205" s="123"/>
      <c r="K205" s="124"/>
      <c r="L205" s="12"/>
      <c r="M205" s="125"/>
      <c r="N205" s="126"/>
      <c r="O205" s="68"/>
      <c r="P205" s="69"/>
      <c r="Q205" s="69"/>
      <c r="R205" s="69"/>
      <c r="S205" s="70"/>
      <c r="T205" s="127"/>
      <c r="U205" s="127"/>
      <c r="V205" s="127"/>
      <c r="W205" s="128"/>
      <c r="X205" s="94" t="str">
        <f t="shared" ref="X205" si="123">IF(AND(F206&lt;&gt;"",F207&lt;&gt;"",I205&lt;&gt;"",I206&lt;&gt;"",I207&lt;&gt;"",L205&lt;&gt;"",L206&lt;&gt;"",O205&lt;&gt;"",F205&lt;&gt;"",C205&lt;&gt;""),MIN(IF(I207=$AF$3,(F205*F206*F207*1.1*$AF$6+O206)*L207,IF(I207=$AF$4,(F205*F206*F207*1.1*$AF$7+O206)*L207,IF(I207=$AF$5,(F205*F206*F207*1.1+O206)*L207+P207,""))),O207,F205*I206*$AF$6*L207+O206),IF(AND(F206="",F207="",I205="",I206="",I207="",L205="",L206="",O205="",F205="",C205="",O206=""),"","Doplňte prázdná pole"))</f>
        <v/>
      </c>
      <c r="Y205" s="97" t="str">
        <f t="shared" ref="Y205" si="124">IF(AND(F206&lt;&gt;"",F207&lt;&gt;"",I205&lt;&gt;"",I206&lt;&gt;"",I207&lt;&gt;"",L205&lt;&gt;"",L206&lt;&gt;"",O205&lt;&gt;"",F205&lt;&gt;"",C205&lt;&gt;""),MIN(IF(I207=$AF$3,(F205*F206*F207*1.1*$AF$6+O206)*M207,IF(I207=$AF$4,(F205*F206*F207*1.1*$AF$7+O206)*M207,IF(I207=$AF$5,(F205*F206*F207*1.1+O206)*M207+S207,""))),Q207,F205*I206*$AF$6*M207+O206),IF(AND(F206="",F207="",I205="",I206="",I207="",L205="",L206="",O205="",F205="",C205="",O206=""),"","Doplňte prázdná pole"))</f>
        <v/>
      </c>
      <c r="Z205" s="98"/>
    </row>
    <row r="206" spans="2:26" ht="12.65" customHeight="1" thickBot="1" x14ac:dyDescent="0.4">
      <c r="B206" s="117"/>
      <c r="C206" s="56"/>
      <c r="D206" s="57"/>
      <c r="E206" s="58"/>
      <c r="F206" s="133"/>
      <c r="G206" s="134"/>
      <c r="H206" s="134"/>
      <c r="I206" s="135"/>
      <c r="J206" s="135"/>
      <c r="K206" s="135"/>
      <c r="L206" s="136"/>
      <c r="M206" s="137"/>
      <c r="N206" s="138"/>
      <c r="O206" s="71"/>
      <c r="P206" s="72"/>
      <c r="Q206" s="73"/>
      <c r="R206" s="73"/>
      <c r="S206" s="74"/>
      <c r="T206" s="129"/>
      <c r="U206" s="129"/>
      <c r="V206" s="129"/>
      <c r="W206" s="130"/>
      <c r="X206" s="95"/>
      <c r="Y206" s="99"/>
      <c r="Z206" s="100"/>
    </row>
    <row r="207" spans="2:26" ht="12.65" customHeight="1" thickBot="1" x14ac:dyDescent="0.4">
      <c r="B207" s="118"/>
      <c r="C207" s="59"/>
      <c r="D207" s="60"/>
      <c r="E207" s="61"/>
      <c r="F207" s="139"/>
      <c r="G207" s="140"/>
      <c r="H207" s="141"/>
      <c r="I207" s="142"/>
      <c r="J207" s="143"/>
      <c r="K207" s="144"/>
      <c r="L207" s="11" t="str">
        <f>IF(OR(L205="",L206=""),"",ROUND(L205/L206,4))</f>
        <v/>
      </c>
      <c r="M207" s="115" t="str">
        <f>IF(OR(M205="",L206=""),"",ROUND(M205/L206,4))</f>
        <v/>
      </c>
      <c r="N207" s="115"/>
      <c r="O207" s="22" t="str">
        <f>IF(OR(L205="",L206=""),"",IF(I207=$AF$3,(O205*$AF$6+O206)*L207,IF(I207=$AF$4,(O205*$AF$7+O206)*L207,IF(I207=$AF$5,(O205+O206)*L207+P207,""))))</f>
        <v/>
      </c>
      <c r="P207" s="23"/>
      <c r="Q207" s="75" t="str">
        <f>IF(OR(L205="",L206=""),"",IF(I207=$AF$3,(O205*$AF$6+O206)*M207,IF(I207=$AF$4,(O205*$AF$7+O206)*M207,IF(I207=$AF$5,(O205+O206)*M207+S207,""))))</f>
        <v/>
      </c>
      <c r="R207" s="76"/>
      <c r="S207" s="24"/>
      <c r="T207" s="131"/>
      <c r="U207" s="131"/>
      <c r="V207" s="131"/>
      <c r="W207" s="132"/>
      <c r="X207" s="96"/>
      <c r="Y207" s="101"/>
      <c r="Z207" s="102"/>
    </row>
    <row r="208" spans="2:26" ht="12.65" customHeight="1" x14ac:dyDescent="0.35">
      <c r="B208" s="77" t="s">
        <v>101</v>
      </c>
      <c r="C208" s="44"/>
      <c r="D208" s="45"/>
      <c r="E208" s="46"/>
      <c r="F208" s="80"/>
      <c r="G208" s="81"/>
      <c r="H208" s="82"/>
      <c r="I208" s="83"/>
      <c r="J208" s="84"/>
      <c r="K208" s="85"/>
      <c r="L208" s="14"/>
      <c r="M208" s="86"/>
      <c r="N208" s="87"/>
      <c r="O208" s="62"/>
      <c r="P208" s="63"/>
      <c r="Q208" s="63"/>
      <c r="R208" s="63"/>
      <c r="S208" s="64"/>
      <c r="T208" s="88"/>
      <c r="U208" s="88"/>
      <c r="V208" s="88"/>
      <c r="W208" s="89"/>
      <c r="X208" s="94" t="str">
        <f t="shared" ref="X208" si="125">IF(AND(F209&lt;&gt;"",F210&lt;&gt;"",I208&lt;&gt;"",I209&lt;&gt;"",I210&lt;&gt;"",L208&lt;&gt;"",L209&lt;&gt;"",O208&lt;&gt;"",F208&lt;&gt;"",C208&lt;&gt;""),MIN(IF(I210=$AF$3,(F208*F209*F210*1.1*$AF$6+O209)*L210,IF(I210=$AF$4,(F208*F209*F210*1.1*$AF$7+O209)*L210,IF(I210=$AF$5,(F208*F209*F210*1.1+O209)*L210+P210,""))),O210,F208*I209*$AF$6*L210+O209),IF(AND(F209="",F210="",I208="",I209="",I210="",L208="",L209="",O208="",F208="",C208="",O209=""),"","Doplňte prázdná pole"))</f>
        <v/>
      </c>
      <c r="Y208" s="97" t="str">
        <f t="shared" ref="Y208" si="126">IF(AND(F209&lt;&gt;"",F210&lt;&gt;"",I208&lt;&gt;"",I209&lt;&gt;"",I210&lt;&gt;"",L208&lt;&gt;"",L209&lt;&gt;"",O208&lt;&gt;"",F208&lt;&gt;"",C208&lt;&gt;""),MIN(IF(I210=$AF$3,(F208*F209*F210*1.1*$AF$6+O209)*M210,IF(I210=$AF$4,(F208*F209*F210*1.1*$AF$7+O209)*M210,IF(I210=$AF$5,(F208*F209*F210*1.1+O209)*M210+S210,""))),Q210,F208*I209*$AF$6*M210+O209),IF(AND(F209="",F210="",I208="",I209="",I210="",L208="",L209="",O208="",F208="",C208="",O209=""),"","Doplňte prázdná pole"))</f>
        <v/>
      </c>
      <c r="Z208" s="98"/>
    </row>
    <row r="209" spans="2:26" ht="12.65" customHeight="1" thickBot="1" x14ac:dyDescent="0.4">
      <c r="B209" s="78"/>
      <c r="C209" s="47"/>
      <c r="D209" s="48"/>
      <c r="E209" s="49"/>
      <c r="F209" s="103"/>
      <c r="G209" s="104"/>
      <c r="H209" s="104"/>
      <c r="I209" s="105"/>
      <c r="J209" s="105"/>
      <c r="K209" s="105"/>
      <c r="L209" s="106"/>
      <c r="M209" s="107"/>
      <c r="N209" s="108"/>
      <c r="O209" s="65"/>
      <c r="P209" s="66"/>
      <c r="Q209" s="66"/>
      <c r="R209" s="66"/>
      <c r="S209" s="67"/>
      <c r="T209" s="90"/>
      <c r="U209" s="90"/>
      <c r="V209" s="90"/>
      <c r="W209" s="91"/>
      <c r="X209" s="95"/>
      <c r="Y209" s="99"/>
      <c r="Z209" s="100"/>
    </row>
    <row r="210" spans="2:26" ht="12.65" customHeight="1" thickBot="1" x14ac:dyDescent="0.4">
      <c r="B210" s="79"/>
      <c r="C210" s="154"/>
      <c r="D210" s="113"/>
      <c r="E210" s="155"/>
      <c r="F210" s="109"/>
      <c r="G210" s="110"/>
      <c r="H210" s="111"/>
      <c r="I210" s="112"/>
      <c r="J210" s="113"/>
      <c r="K210" s="114"/>
      <c r="L210" s="11" t="str">
        <f>IF(OR(L208="",L209=""),"",ROUND(L208/L209,4))</f>
        <v/>
      </c>
      <c r="M210" s="115" t="str">
        <f>IF(OR(M208="",L209=""),"",ROUND(M208/L209,4))</f>
        <v/>
      </c>
      <c r="N210" s="115"/>
      <c r="O210" s="22" t="str">
        <f>IF(OR(L208="",L209=""),"",IF(I210=$AF$3,(O208*$AF$6+O209)*L210,IF(I210=$AF$4,(O208*$AF$7+O209)*L210,IF(I210=$AF$5,(O208+O209)*L210+P210,""))))</f>
        <v/>
      </c>
      <c r="P210" s="26"/>
      <c r="Q210" s="75" t="str">
        <f>IF(OR(L208="",L209=""),"",IF(I210=$AF$3,(O208*$AF$6+O209)*M210,IF(I210=$AF$4,(O208*$AF$7+O209)*M210,IF(I210=$AF$5,(O208+O209)*M210+S210,""))))</f>
        <v/>
      </c>
      <c r="R210" s="76"/>
      <c r="S210" s="25"/>
      <c r="T210" s="92"/>
      <c r="U210" s="92"/>
      <c r="V210" s="92"/>
      <c r="W210" s="93"/>
      <c r="X210" s="96"/>
      <c r="Y210" s="101"/>
      <c r="Z210" s="102"/>
    </row>
    <row r="211" spans="2:26" ht="12.65" customHeight="1" x14ac:dyDescent="0.35">
      <c r="B211" s="116" t="s">
        <v>102</v>
      </c>
      <c r="C211" s="145"/>
      <c r="D211" s="146"/>
      <c r="E211" s="147"/>
      <c r="F211" s="119"/>
      <c r="G211" s="120"/>
      <c r="H211" s="121"/>
      <c r="I211" s="122"/>
      <c r="J211" s="123"/>
      <c r="K211" s="124"/>
      <c r="L211" s="12"/>
      <c r="M211" s="125"/>
      <c r="N211" s="126"/>
      <c r="O211" s="68"/>
      <c r="P211" s="69"/>
      <c r="Q211" s="69"/>
      <c r="R211" s="69"/>
      <c r="S211" s="70"/>
      <c r="T211" s="127"/>
      <c r="U211" s="127"/>
      <c r="V211" s="127"/>
      <c r="W211" s="128"/>
      <c r="X211" s="94" t="str">
        <f t="shared" ref="X211" si="127">IF(AND(F212&lt;&gt;"",F213&lt;&gt;"",I211&lt;&gt;"",I212&lt;&gt;"",I213&lt;&gt;"",L211&lt;&gt;"",L212&lt;&gt;"",O211&lt;&gt;"",F211&lt;&gt;"",C211&lt;&gt;""),MIN(IF(I213=$AF$3,(F211*F212*F213*1.1*$AF$6+O212)*L213,IF(I213=$AF$4,(F211*F212*F213*1.1*$AF$7+O212)*L213,IF(I213=$AF$5,(F211*F212*F213*1.1+O212)*L213+P213,""))),O213,F211*I212*$AF$6*L213+O212),IF(AND(F212="",F213="",I211="",I212="",I213="",L211="",L212="",O211="",F211="",C211="",O212=""),"","Doplňte prázdná pole"))</f>
        <v/>
      </c>
      <c r="Y211" s="97" t="str">
        <f t="shared" ref="Y211" si="128">IF(AND(F212&lt;&gt;"",F213&lt;&gt;"",I211&lt;&gt;"",I212&lt;&gt;"",I213&lt;&gt;"",L211&lt;&gt;"",L212&lt;&gt;"",O211&lt;&gt;"",F211&lt;&gt;"",C211&lt;&gt;""),MIN(IF(I213=$AF$3,(F211*F212*F213*1.1*$AF$6+O212)*M213,IF(I213=$AF$4,(F211*F212*F213*1.1*$AF$7+O212)*M213,IF(I213=$AF$5,(F211*F212*F213*1.1+O212)*M213+S213,""))),Q213,F211*I212*$AF$6*M213+O212),IF(AND(F212="",F213="",I211="",I212="",I213="",L211="",L212="",O211="",F211="",C211="",O212=""),"","Doplňte prázdná pole"))</f>
        <v/>
      </c>
      <c r="Z211" s="98"/>
    </row>
    <row r="212" spans="2:26" ht="12.65" customHeight="1" thickBot="1" x14ac:dyDescent="0.4">
      <c r="B212" s="117"/>
      <c r="C212" s="148"/>
      <c r="D212" s="149"/>
      <c r="E212" s="150"/>
      <c r="F212" s="133"/>
      <c r="G212" s="134"/>
      <c r="H212" s="134"/>
      <c r="I212" s="135"/>
      <c r="J212" s="135"/>
      <c r="K212" s="135"/>
      <c r="L212" s="136"/>
      <c r="M212" s="137"/>
      <c r="N212" s="138"/>
      <c r="O212" s="71"/>
      <c r="P212" s="72"/>
      <c r="Q212" s="73"/>
      <c r="R212" s="73"/>
      <c r="S212" s="74"/>
      <c r="T212" s="129"/>
      <c r="U212" s="129"/>
      <c r="V212" s="129"/>
      <c r="W212" s="130"/>
      <c r="X212" s="95"/>
      <c r="Y212" s="99"/>
      <c r="Z212" s="100"/>
    </row>
    <row r="213" spans="2:26" ht="12.65" customHeight="1" thickBot="1" x14ac:dyDescent="0.4">
      <c r="B213" s="118"/>
      <c r="C213" s="151"/>
      <c r="D213" s="152"/>
      <c r="E213" s="153"/>
      <c r="F213" s="139"/>
      <c r="G213" s="140"/>
      <c r="H213" s="141"/>
      <c r="I213" s="142"/>
      <c r="J213" s="143"/>
      <c r="K213" s="144"/>
      <c r="L213" s="11" t="str">
        <f>IF(OR(L211="",L212=""),"",ROUND(L211/L212,4))</f>
        <v/>
      </c>
      <c r="M213" s="115" t="str">
        <f>IF(OR(M211="",L212=""),"",ROUND(M211/L212,4))</f>
        <v/>
      </c>
      <c r="N213" s="115"/>
      <c r="O213" s="22" t="str">
        <f>IF(OR(L211="",L212=""),"",IF(I213=$AF$3,(O211*$AF$6+O212)*L213,IF(I213=$AF$4,(O211*$AF$7+O212)*L213,IF(I213=$AF$5,(O211+O212)*L213+P213,""))))</f>
        <v/>
      </c>
      <c r="P213" s="23"/>
      <c r="Q213" s="75" t="str">
        <f>IF(OR(L211="",L212=""),"",IF(I213=$AF$3,(O211*$AF$6+O212)*M213,IF(I213=$AF$4,(O211*$AF$7+O212)*M213,IF(I213=$AF$5,(O211+O212)*M213+S213,""))))</f>
        <v/>
      </c>
      <c r="R213" s="76"/>
      <c r="S213" s="24"/>
      <c r="T213" s="131"/>
      <c r="U213" s="131"/>
      <c r="V213" s="131"/>
      <c r="W213" s="132"/>
      <c r="X213" s="96"/>
      <c r="Y213" s="101"/>
      <c r="Z213" s="102"/>
    </row>
    <row r="214" spans="2:26" ht="12.65" customHeight="1" x14ac:dyDescent="0.35">
      <c r="B214" s="77" t="s">
        <v>103</v>
      </c>
      <c r="C214" s="44"/>
      <c r="D214" s="45"/>
      <c r="E214" s="46"/>
      <c r="F214" s="80"/>
      <c r="G214" s="81"/>
      <c r="H214" s="82"/>
      <c r="I214" s="83"/>
      <c r="J214" s="84"/>
      <c r="K214" s="85"/>
      <c r="L214" s="14"/>
      <c r="M214" s="86"/>
      <c r="N214" s="87"/>
      <c r="O214" s="62"/>
      <c r="P214" s="63"/>
      <c r="Q214" s="63"/>
      <c r="R214" s="63"/>
      <c r="S214" s="64"/>
      <c r="T214" s="88"/>
      <c r="U214" s="88"/>
      <c r="V214" s="88"/>
      <c r="W214" s="89"/>
      <c r="X214" s="94" t="str">
        <f t="shared" ref="X214" si="129">IF(AND(F215&lt;&gt;"",F216&lt;&gt;"",I214&lt;&gt;"",I215&lt;&gt;"",I216&lt;&gt;"",L214&lt;&gt;"",L215&lt;&gt;"",O214&lt;&gt;"",F214&lt;&gt;"",C214&lt;&gt;""),MIN(IF(I216=$AF$3,(F214*F215*F216*1.1*$AF$6+O215)*L216,IF(I216=$AF$4,(F214*F215*F216*1.1*$AF$7+O215)*L216,IF(I216=$AF$5,(F214*F215*F216*1.1+O215)*L216+P216,""))),O216,F214*I215*$AF$6*L216+O215),IF(AND(F215="",F216="",I214="",I215="",I216="",L214="",L215="",O214="",F214="",C214="",O215=""),"","Doplňte prázdná pole"))</f>
        <v/>
      </c>
      <c r="Y214" s="97" t="str">
        <f t="shared" ref="Y214" si="130">IF(AND(F215&lt;&gt;"",F216&lt;&gt;"",I214&lt;&gt;"",I215&lt;&gt;"",I216&lt;&gt;"",L214&lt;&gt;"",L215&lt;&gt;"",O214&lt;&gt;"",F214&lt;&gt;"",C214&lt;&gt;""),MIN(IF(I216=$AF$3,(F214*F215*F216*1.1*$AF$6+O215)*M216,IF(I216=$AF$4,(F214*F215*F216*1.1*$AF$7+O215)*M216,IF(I216=$AF$5,(F214*F215*F216*1.1+O215)*M216+S216,""))),Q216,F214*I215*$AF$6*M216+O215),IF(AND(F215="",F216="",I214="",I215="",I216="",L214="",L215="",O214="",F214="",C214="",O215=""),"","Doplňte prázdná pole"))</f>
        <v/>
      </c>
      <c r="Z214" s="98"/>
    </row>
    <row r="215" spans="2:26" ht="12.65" customHeight="1" thickBot="1" x14ac:dyDescent="0.4">
      <c r="B215" s="78"/>
      <c r="C215" s="47"/>
      <c r="D215" s="48"/>
      <c r="E215" s="49"/>
      <c r="F215" s="103"/>
      <c r="G215" s="104"/>
      <c r="H215" s="104"/>
      <c r="I215" s="105"/>
      <c r="J215" s="105"/>
      <c r="K215" s="105"/>
      <c r="L215" s="106"/>
      <c r="M215" s="107"/>
      <c r="N215" s="108"/>
      <c r="O215" s="65"/>
      <c r="P215" s="66"/>
      <c r="Q215" s="66"/>
      <c r="R215" s="66"/>
      <c r="S215" s="67"/>
      <c r="T215" s="90"/>
      <c r="U215" s="90"/>
      <c r="V215" s="90"/>
      <c r="W215" s="91"/>
      <c r="X215" s="95"/>
      <c r="Y215" s="99"/>
      <c r="Z215" s="100"/>
    </row>
    <row r="216" spans="2:26" ht="12.65" customHeight="1" thickBot="1" x14ac:dyDescent="0.4">
      <c r="B216" s="79"/>
      <c r="C216" s="50"/>
      <c r="D216" s="51"/>
      <c r="E216" s="52"/>
      <c r="F216" s="109"/>
      <c r="G216" s="110"/>
      <c r="H216" s="111"/>
      <c r="I216" s="112"/>
      <c r="J216" s="113"/>
      <c r="K216" s="114"/>
      <c r="L216" s="11" t="str">
        <f>IF(OR(L214="",L215=""),"",ROUND(L214/L215,4))</f>
        <v/>
      </c>
      <c r="M216" s="115" t="str">
        <f>IF(OR(M214="",L215=""),"",ROUND(M214/L215,4))</f>
        <v/>
      </c>
      <c r="N216" s="115"/>
      <c r="O216" s="22" t="str">
        <f>IF(OR(L214="",L215=""),"",IF(I216=$AF$3,(O214*$AF$6+O215)*L216,IF(I216=$AF$4,(O214*$AF$7+O215)*L216,IF(I216=$AF$5,(O214+O215)*L216+P216,""))))</f>
        <v/>
      </c>
      <c r="P216" s="26"/>
      <c r="Q216" s="75" t="str">
        <f>IF(OR(L214="",L215=""),"",IF(I216=$AF$3,(O214*$AF$6+O215)*M216,IF(I216=$AF$4,(O214*$AF$7+O215)*M216,IF(I216=$AF$5,(O214+O215)*M216+S216,""))))</f>
        <v/>
      </c>
      <c r="R216" s="76"/>
      <c r="S216" s="25"/>
      <c r="T216" s="92"/>
      <c r="U216" s="92"/>
      <c r="V216" s="92"/>
      <c r="W216" s="93"/>
      <c r="X216" s="96"/>
      <c r="Y216" s="101"/>
      <c r="Z216" s="102"/>
    </row>
    <row r="217" spans="2:26" ht="12.65" customHeight="1" x14ac:dyDescent="0.35">
      <c r="B217" s="116" t="s">
        <v>104</v>
      </c>
      <c r="C217" s="53"/>
      <c r="D217" s="54"/>
      <c r="E217" s="55"/>
      <c r="F217" s="119"/>
      <c r="G217" s="120"/>
      <c r="H217" s="121"/>
      <c r="I217" s="122"/>
      <c r="J217" s="123"/>
      <c r="K217" s="124"/>
      <c r="L217" s="12"/>
      <c r="M217" s="125"/>
      <c r="N217" s="126"/>
      <c r="O217" s="68"/>
      <c r="P217" s="69"/>
      <c r="Q217" s="69"/>
      <c r="R217" s="69"/>
      <c r="S217" s="70"/>
      <c r="T217" s="127"/>
      <c r="U217" s="127"/>
      <c r="V217" s="127"/>
      <c r="W217" s="128"/>
      <c r="X217" s="94" t="str">
        <f t="shared" ref="X217" si="131">IF(AND(F218&lt;&gt;"",F219&lt;&gt;"",I217&lt;&gt;"",I218&lt;&gt;"",I219&lt;&gt;"",L217&lt;&gt;"",L218&lt;&gt;"",O217&lt;&gt;"",F217&lt;&gt;"",C217&lt;&gt;""),MIN(IF(I219=$AF$3,(F217*F218*F219*1.1*$AF$6+O218)*L219,IF(I219=$AF$4,(F217*F218*F219*1.1*$AF$7+O218)*L219,IF(I219=$AF$5,(F217*F218*F219*1.1+O218)*L219+P219,""))),O219,F217*I218*$AF$6*L219+O218),IF(AND(F218="",F219="",I217="",I218="",I219="",L217="",L218="",O217="",F217="",C217="",O218=""),"","Doplňte prázdná pole"))</f>
        <v/>
      </c>
      <c r="Y217" s="97" t="str">
        <f t="shared" ref="Y217" si="132">IF(AND(F218&lt;&gt;"",F219&lt;&gt;"",I217&lt;&gt;"",I218&lt;&gt;"",I219&lt;&gt;"",L217&lt;&gt;"",L218&lt;&gt;"",O217&lt;&gt;"",F217&lt;&gt;"",C217&lt;&gt;""),MIN(IF(I219=$AF$3,(F217*F218*F219*1.1*$AF$6+O218)*M219,IF(I219=$AF$4,(F217*F218*F219*1.1*$AF$7+O218)*M219,IF(I219=$AF$5,(F217*F218*F219*1.1+O218)*M219+S219,""))),Q219,F217*I218*$AF$6*M219+O218),IF(AND(F218="",F219="",I217="",I218="",I219="",L217="",L218="",O217="",F217="",C217="",O218=""),"","Doplňte prázdná pole"))</f>
        <v/>
      </c>
      <c r="Z217" s="98"/>
    </row>
    <row r="218" spans="2:26" ht="12.65" customHeight="1" thickBot="1" x14ac:dyDescent="0.4">
      <c r="B218" s="117"/>
      <c r="C218" s="56"/>
      <c r="D218" s="57"/>
      <c r="E218" s="58"/>
      <c r="F218" s="133"/>
      <c r="G218" s="134"/>
      <c r="H218" s="134"/>
      <c r="I218" s="135"/>
      <c r="J218" s="135"/>
      <c r="K218" s="135"/>
      <c r="L218" s="136"/>
      <c r="M218" s="137"/>
      <c r="N218" s="138"/>
      <c r="O218" s="71"/>
      <c r="P218" s="72"/>
      <c r="Q218" s="73"/>
      <c r="R218" s="73"/>
      <c r="S218" s="74"/>
      <c r="T218" s="129"/>
      <c r="U218" s="129"/>
      <c r="V218" s="129"/>
      <c r="W218" s="130"/>
      <c r="X218" s="95"/>
      <c r="Y218" s="99"/>
      <c r="Z218" s="100"/>
    </row>
    <row r="219" spans="2:26" ht="12.65" customHeight="1" thickBot="1" x14ac:dyDescent="0.4">
      <c r="B219" s="118"/>
      <c r="C219" s="59"/>
      <c r="D219" s="60"/>
      <c r="E219" s="61"/>
      <c r="F219" s="139"/>
      <c r="G219" s="140"/>
      <c r="H219" s="141"/>
      <c r="I219" s="142"/>
      <c r="J219" s="143"/>
      <c r="K219" s="144"/>
      <c r="L219" s="11" t="str">
        <f>IF(OR(L217="",L218=""),"",ROUND(L217/L218,4))</f>
        <v/>
      </c>
      <c r="M219" s="115" t="str">
        <f>IF(OR(M217="",L218=""),"",ROUND(M217/L218,4))</f>
        <v/>
      </c>
      <c r="N219" s="115"/>
      <c r="O219" s="22" t="str">
        <f>IF(OR(L217="",L218=""),"",IF(I219=$AF$3,(O217*$AF$6+O218)*L219,IF(I219=$AF$4,(O217*$AF$7+O218)*L219,IF(I219=$AF$5,(O217+O218)*L219+P219,""))))</f>
        <v/>
      </c>
      <c r="P219" s="23"/>
      <c r="Q219" s="75" t="str">
        <f>IF(OR(L217="",L218=""),"",IF(I219=$AF$3,(O217*$AF$6+O218)*M219,IF(I219=$AF$4,(O217*$AF$7+O218)*M219,IF(I219=$AF$5,(O217+O218)*M219+S219,""))))</f>
        <v/>
      </c>
      <c r="R219" s="76"/>
      <c r="S219" s="24"/>
      <c r="T219" s="131"/>
      <c r="U219" s="131"/>
      <c r="V219" s="131"/>
      <c r="W219" s="132"/>
      <c r="X219" s="96"/>
      <c r="Y219" s="101"/>
      <c r="Z219" s="102"/>
    </row>
    <row r="220" spans="2:26" ht="12.65" customHeight="1" x14ac:dyDescent="0.35">
      <c r="B220" s="77" t="s">
        <v>105</v>
      </c>
      <c r="C220" s="44"/>
      <c r="D220" s="45"/>
      <c r="E220" s="46"/>
      <c r="F220" s="80"/>
      <c r="G220" s="81"/>
      <c r="H220" s="82"/>
      <c r="I220" s="83"/>
      <c r="J220" s="84"/>
      <c r="K220" s="85"/>
      <c r="L220" s="14"/>
      <c r="M220" s="86"/>
      <c r="N220" s="87"/>
      <c r="O220" s="62"/>
      <c r="P220" s="63"/>
      <c r="Q220" s="63"/>
      <c r="R220" s="63"/>
      <c r="S220" s="64"/>
      <c r="T220" s="88"/>
      <c r="U220" s="88"/>
      <c r="V220" s="88"/>
      <c r="W220" s="89"/>
      <c r="X220" s="94" t="str">
        <f t="shared" ref="X220" si="133">IF(AND(F221&lt;&gt;"",F222&lt;&gt;"",I220&lt;&gt;"",I221&lt;&gt;"",I222&lt;&gt;"",L220&lt;&gt;"",L221&lt;&gt;"",O220&lt;&gt;"",F220&lt;&gt;"",C220&lt;&gt;""),MIN(IF(I222=$AF$3,(F220*F221*F222*1.1*$AF$6+O221)*L222,IF(I222=$AF$4,(F220*F221*F222*1.1*$AF$7+O221)*L222,IF(I222=$AF$5,(F220*F221*F222*1.1+O221)*L222+P222,""))),O222,F220*I221*$AF$6*L222+O221),IF(AND(F221="",F222="",I220="",I221="",I222="",L220="",L221="",O220="",F220="",C220="",O221=""),"","Doplňte prázdná pole"))</f>
        <v/>
      </c>
      <c r="Y220" s="97" t="str">
        <f t="shared" ref="Y220" si="134">IF(AND(F221&lt;&gt;"",F222&lt;&gt;"",I220&lt;&gt;"",I221&lt;&gt;"",I222&lt;&gt;"",L220&lt;&gt;"",L221&lt;&gt;"",O220&lt;&gt;"",F220&lt;&gt;"",C220&lt;&gt;""),MIN(IF(I222=$AF$3,(F220*F221*F222*1.1*$AF$6+O221)*M222,IF(I222=$AF$4,(F220*F221*F222*1.1*$AF$7+O221)*M222,IF(I222=$AF$5,(F220*F221*F222*1.1+O221)*M222+S222,""))),Q222,F220*I221*$AF$6*M222+O221),IF(AND(F221="",F222="",I220="",I221="",I222="",L220="",L221="",O220="",F220="",C220="",O221=""),"","Doplňte prázdná pole"))</f>
        <v/>
      </c>
      <c r="Z220" s="98"/>
    </row>
    <row r="221" spans="2:26" ht="12.65" customHeight="1" thickBot="1" x14ac:dyDescent="0.4">
      <c r="B221" s="78"/>
      <c r="C221" s="47"/>
      <c r="D221" s="48"/>
      <c r="E221" s="49"/>
      <c r="F221" s="103"/>
      <c r="G221" s="104"/>
      <c r="H221" s="104"/>
      <c r="I221" s="105"/>
      <c r="J221" s="105"/>
      <c r="K221" s="105"/>
      <c r="L221" s="106"/>
      <c r="M221" s="107"/>
      <c r="N221" s="108"/>
      <c r="O221" s="65"/>
      <c r="P221" s="66"/>
      <c r="Q221" s="66"/>
      <c r="R221" s="66"/>
      <c r="S221" s="67"/>
      <c r="T221" s="90"/>
      <c r="U221" s="90"/>
      <c r="V221" s="90"/>
      <c r="W221" s="91"/>
      <c r="X221" s="95"/>
      <c r="Y221" s="99"/>
      <c r="Z221" s="100"/>
    </row>
    <row r="222" spans="2:26" ht="12.65" customHeight="1" thickBot="1" x14ac:dyDescent="0.4">
      <c r="B222" s="79"/>
      <c r="C222" s="154"/>
      <c r="D222" s="113"/>
      <c r="E222" s="155"/>
      <c r="F222" s="109"/>
      <c r="G222" s="110"/>
      <c r="H222" s="111"/>
      <c r="I222" s="112"/>
      <c r="J222" s="113"/>
      <c r="K222" s="114"/>
      <c r="L222" s="11" t="str">
        <f>IF(OR(L220="",L221=""),"",ROUND(L220/L221,4))</f>
        <v/>
      </c>
      <c r="M222" s="115" t="str">
        <f>IF(OR(M220="",L221=""),"",ROUND(M220/L221,4))</f>
        <v/>
      </c>
      <c r="N222" s="115"/>
      <c r="O222" s="22" t="str">
        <f>IF(OR(L220="",L221=""),"",IF(I222=$AF$3,(O220*$AF$6+O221)*L222,IF(I222=$AF$4,(O220*$AF$7+O221)*L222,IF(I222=$AF$5,(O220+O221)*L222+P222,""))))</f>
        <v/>
      </c>
      <c r="P222" s="26"/>
      <c r="Q222" s="75" t="str">
        <f>IF(OR(L220="",L221=""),"",IF(I222=$AF$3,(O220*$AF$6+O221)*M222,IF(I222=$AF$4,(O220*$AF$7+O221)*M222,IF(I222=$AF$5,(O220+O221)*M222+S222,""))))</f>
        <v/>
      </c>
      <c r="R222" s="76"/>
      <c r="S222" s="25"/>
      <c r="T222" s="92"/>
      <c r="U222" s="92"/>
      <c r="V222" s="92"/>
      <c r="W222" s="93"/>
      <c r="X222" s="96"/>
      <c r="Y222" s="101"/>
      <c r="Z222" s="102"/>
    </row>
    <row r="223" spans="2:26" ht="12.65" customHeight="1" x14ac:dyDescent="0.35">
      <c r="B223" s="116" t="s">
        <v>106</v>
      </c>
      <c r="C223" s="145"/>
      <c r="D223" s="146"/>
      <c r="E223" s="147"/>
      <c r="F223" s="119"/>
      <c r="G223" s="120"/>
      <c r="H223" s="121"/>
      <c r="I223" s="122"/>
      <c r="J223" s="123"/>
      <c r="K223" s="124"/>
      <c r="L223" s="12"/>
      <c r="M223" s="125"/>
      <c r="N223" s="126"/>
      <c r="O223" s="68"/>
      <c r="P223" s="69"/>
      <c r="Q223" s="69"/>
      <c r="R223" s="69"/>
      <c r="S223" s="70"/>
      <c r="T223" s="127"/>
      <c r="U223" s="127"/>
      <c r="V223" s="127"/>
      <c r="W223" s="128"/>
      <c r="X223" s="94" t="str">
        <f t="shared" ref="X223" si="135">IF(AND(F224&lt;&gt;"",F225&lt;&gt;"",I223&lt;&gt;"",I224&lt;&gt;"",I225&lt;&gt;"",L223&lt;&gt;"",L224&lt;&gt;"",O223&lt;&gt;"",F223&lt;&gt;"",C223&lt;&gt;""),MIN(IF(I225=$AF$3,(F223*F224*F225*1.1*$AF$6+O224)*L225,IF(I225=$AF$4,(F223*F224*F225*1.1*$AF$7+O224)*L225,IF(I225=$AF$5,(F223*F224*F225*1.1+O224)*L225+P225,""))),O225,F223*I224*$AF$6*L225+O224),IF(AND(F224="",F225="",I223="",I224="",I225="",L223="",L224="",O223="",F223="",C223="",O224=""),"","Doplňte prázdná pole"))</f>
        <v/>
      </c>
      <c r="Y223" s="97" t="str">
        <f t="shared" ref="Y223" si="136">IF(AND(F224&lt;&gt;"",F225&lt;&gt;"",I223&lt;&gt;"",I224&lt;&gt;"",I225&lt;&gt;"",L223&lt;&gt;"",L224&lt;&gt;"",O223&lt;&gt;"",F223&lt;&gt;"",C223&lt;&gt;""),MIN(IF(I225=$AF$3,(F223*F224*F225*1.1*$AF$6+O224)*M225,IF(I225=$AF$4,(F223*F224*F225*1.1*$AF$7+O224)*M225,IF(I225=$AF$5,(F223*F224*F225*1.1+O224)*M225+S225,""))),Q225,F223*I224*$AF$6*M225+O224),IF(AND(F224="",F225="",I223="",I224="",I225="",L223="",L224="",O223="",F223="",C223="",O224=""),"","Doplňte prázdná pole"))</f>
        <v/>
      </c>
      <c r="Z223" s="98"/>
    </row>
    <row r="224" spans="2:26" ht="12.65" customHeight="1" thickBot="1" x14ac:dyDescent="0.4">
      <c r="B224" s="117"/>
      <c r="C224" s="148"/>
      <c r="D224" s="149"/>
      <c r="E224" s="150"/>
      <c r="F224" s="133"/>
      <c r="G224" s="134"/>
      <c r="H224" s="134"/>
      <c r="I224" s="135"/>
      <c r="J224" s="135"/>
      <c r="K224" s="135"/>
      <c r="L224" s="136"/>
      <c r="M224" s="137"/>
      <c r="N224" s="138"/>
      <c r="O224" s="71"/>
      <c r="P224" s="72"/>
      <c r="Q224" s="73"/>
      <c r="R224" s="73"/>
      <c r="S224" s="74"/>
      <c r="T224" s="129"/>
      <c r="U224" s="129"/>
      <c r="V224" s="129"/>
      <c r="W224" s="130"/>
      <c r="X224" s="95"/>
      <c r="Y224" s="99"/>
      <c r="Z224" s="100"/>
    </row>
    <row r="225" spans="2:26" ht="12.65" customHeight="1" thickBot="1" x14ac:dyDescent="0.4">
      <c r="B225" s="118"/>
      <c r="C225" s="151"/>
      <c r="D225" s="152"/>
      <c r="E225" s="153"/>
      <c r="F225" s="139"/>
      <c r="G225" s="140"/>
      <c r="H225" s="141"/>
      <c r="I225" s="142"/>
      <c r="J225" s="143"/>
      <c r="K225" s="144"/>
      <c r="L225" s="11" t="str">
        <f>IF(OR(L223="",L224=""),"",ROUND(L223/L224,4))</f>
        <v/>
      </c>
      <c r="M225" s="115" t="str">
        <f>IF(OR(M223="",L224=""),"",ROUND(M223/L224,4))</f>
        <v/>
      </c>
      <c r="N225" s="115"/>
      <c r="O225" s="22" t="str">
        <f>IF(OR(L223="",L224=""),"",IF(I225=$AF$3,(O223*$AF$6+O224)*L225,IF(I225=$AF$4,(O223*$AF$7+O224)*L225,IF(I225=$AF$5,(O223+O224)*L225+P225,""))))</f>
        <v/>
      </c>
      <c r="P225" s="23"/>
      <c r="Q225" s="75" t="str">
        <f>IF(OR(L223="",L224=""),"",IF(I225=$AF$3,(O223*$AF$6+O224)*M225,IF(I225=$AF$4,(O223*$AF$7+O224)*M225,IF(I225=$AF$5,(O223+O224)*M225+S225,""))))</f>
        <v/>
      </c>
      <c r="R225" s="76"/>
      <c r="S225" s="24"/>
      <c r="T225" s="131"/>
      <c r="U225" s="131"/>
      <c r="V225" s="131"/>
      <c r="W225" s="132"/>
      <c r="X225" s="96"/>
      <c r="Y225" s="101"/>
      <c r="Z225" s="102"/>
    </row>
    <row r="226" spans="2:26" ht="12.65" customHeight="1" x14ac:dyDescent="0.35">
      <c r="B226" s="77" t="s">
        <v>107</v>
      </c>
      <c r="C226" s="44"/>
      <c r="D226" s="45"/>
      <c r="E226" s="46"/>
      <c r="F226" s="80"/>
      <c r="G226" s="81"/>
      <c r="H226" s="82"/>
      <c r="I226" s="83"/>
      <c r="J226" s="84"/>
      <c r="K226" s="85"/>
      <c r="L226" s="14"/>
      <c r="M226" s="86"/>
      <c r="N226" s="87"/>
      <c r="O226" s="62"/>
      <c r="P226" s="63"/>
      <c r="Q226" s="63"/>
      <c r="R226" s="63"/>
      <c r="S226" s="64"/>
      <c r="T226" s="88"/>
      <c r="U226" s="88"/>
      <c r="V226" s="88"/>
      <c r="W226" s="89"/>
      <c r="X226" s="94" t="str">
        <f t="shared" ref="X226" si="137">IF(AND(F227&lt;&gt;"",F228&lt;&gt;"",I226&lt;&gt;"",I227&lt;&gt;"",I228&lt;&gt;"",L226&lt;&gt;"",L227&lt;&gt;"",O226&lt;&gt;"",F226&lt;&gt;"",C226&lt;&gt;""),MIN(IF(I228=$AF$3,(F226*F227*F228*1.1*$AF$6+O227)*L228,IF(I228=$AF$4,(F226*F227*F228*1.1*$AF$7+O227)*L228,IF(I228=$AF$5,(F226*F227*F228*1.1+O227)*L228+P228,""))),O228,F226*I227*$AF$6*L228+O227),IF(AND(F227="",F228="",I226="",I227="",I228="",L226="",L227="",O226="",F226="",C226="",O227=""),"","Doplňte prázdná pole"))</f>
        <v/>
      </c>
      <c r="Y226" s="97" t="str">
        <f t="shared" ref="Y226" si="138">IF(AND(F227&lt;&gt;"",F228&lt;&gt;"",I226&lt;&gt;"",I227&lt;&gt;"",I228&lt;&gt;"",L226&lt;&gt;"",L227&lt;&gt;"",O226&lt;&gt;"",F226&lt;&gt;"",C226&lt;&gt;""),MIN(IF(I228=$AF$3,(F226*F227*F228*1.1*$AF$6+O227)*M228,IF(I228=$AF$4,(F226*F227*F228*1.1*$AF$7+O227)*M228,IF(I228=$AF$5,(F226*F227*F228*1.1+O227)*M228+S228,""))),Q228,F226*I227*$AF$6*M228+O227),IF(AND(F227="",F228="",I226="",I227="",I228="",L226="",L227="",O226="",F226="",C226="",O227=""),"","Doplňte prázdná pole"))</f>
        <v/>
      </c>
      <c r="Z226" s="98"/>
    </row>
    <row r="227" spans="2:26" ht="12.65" customHeight="1" thickBot="1" x14ac:dyDescent="0.4">
      <c r="B227" s="78"/>
      <c r="C227" s="47"/>
      <c r="D227" s="48"/>
      <c r="E227" s="49"/>
      <c r="F227" s="103"/>
      <c r="G227" s="104"/>
      <c r="H227" s="104"/>
      <c r="I227" s="105"/>
      <c r="J227" s="105"/>
      <c r="K227" s="105"/>
      <c r="L227" s="106"/>
      <c r="M227" s="107"/>
      <c r="N227" s="108"/>
      <c r="O227" s="65"/>
      <c r="P227" s="66"/>
      <c r="Q227" s="66"/>
      <c r="R227" s="66"/>
      <c r="S227" s="67"/>
      <c r="T227" s="90"/>
      <c r="U227" s="90"/>
      <c r="V227" s="90"/>
      <c r="W227" s="91"/>
      <c r="X227" s="95"/>
      <c r="Y227" s="99"/>
      <c r="Z227" s="100"/>
    </row>
    <row r="228" spans="2:26" ht="12.65" customHeight="1" thickBot="1" x14ac:dyDescent="0.4">
      <c r="B228" s="79"/>
      <c r="C228" s="159"/>
      <c r="D228" s="160"/>
      <c r="E228" s="161"/>
      <c r="F228" s="109"/>
      <c r="G228" s="110"/>
      <c r="H228" s="111"/>
      <c r="I228" s="112"/>
      <c r="J228" s="113"/>
      <c r="K228" s="114"/>
      <c r="L228" s="11" t="str">
        <f>IF(OR(L226="",L227=""),"",ROUND(L226/L227,4))</f>
        <v/>
      </c>
      <c r="M228" s="115" t="str">
        <f>IF(OR(M226="",L227=""),"",ROUND(M226/L227,4))</f>
        <v/>
      </c>
      <c r="N228" s="115"/>
      <c r="O228" s="22" t="str">
        <f>IF(OR(L226="",L227=""),"",IF(I228=$AF$3,(O226*$AF$6+O227)*L228,IF(I228=$AF$4,(O226*$AF$7+O227)*L228,IF(I228=$AF$5,(O226+O227)*L228+P228,""))))</f>
        <v/>
      </c>
      <c r="P228" s="26"/>
      <c r="Q228" s="75" t="str">
        <f>IF(OR(L226="",L227=""),"",IF(I228=$AF$3,(O226*$AF$6+O227)*M228,IF(I228=$AF$4,(O226*$AF$7+O227)*M228,IF(I228=$AF$5,(O226+O227)*M228+S228,""))))</f>
        <v/>
      </c>
      <c r="R228" s="76"/>
      <c r="S228" s="25"/>
      <c r="T228" s="92"/>
      <c r="U228" s="92"/>
      <c r="V228" s="92"/>
      <c r="W228" s="93"/>
      <c r="X228" s="96"/>
      <c r="Y228" s="101"/>
      <c r="Z228" s="102"/>
    </row>
    <row r="229" spans="2:26" ht="12.65" customHeight="1" x14ac:dyDescent="0.35">
      <c r="B229" s="116" t="s">
        <v>108</v>
      </c>
      <c r="C229" s="53"/>
      <c r="D229" s="54"/>
      <c r="E229" s="55"/>
      <c r="F229" s="119"/>
      <c r="G229" s="120"/>
      <c r="H229" s="121"/>
      <c r="I229" s="122"/>
      <c r="J229" s="123"/>
      <c r="K229" s="124"/>
      <c r="L229" s="12"/>
      <c r="M229" s="125"/>
      <c r="N229" s="126"/>
      <c r="O229" s="68"/>
      <c r="P229" s="69"/>
      <c r="Q229" s="69"/>
      <c r="R229" s="69"/>
      <c r="S229" s="70"/>
      <c r="T229" s="127"/>
      <c r="U229" s="127"/>
      <c r="V229" s="127"/>
      <c r="W229" s="128"/>
      <c r="X229" s="94" t="str">
        <f t="shared" ref="X229" si="139">IF(AND(F230&lt;&gt;"",F231&lt;&gt;"",I229&lt;&gt;"",I230&lt;&gt;"",I231&lt;&gt;"",L229&lt;&gt;"",L230&lt;&gt;"",O229&lt;&gt;"",F229&lt;&gt;"",C229&lt;&gt;""),MIN(IF(I231=$AF$3,(F229*F230*F231*1.1*$AF$6+O230)*L231,IF(I231=$AF$4,(F229*F230*F231*1.1*$AF$7+O230)*L231,IF(I231=$AF$5,(F229*F230*F231*1.1+O230)*L231+P231,""))),O231,F229*I230*$AF$6*L231+O230),IF(AND(F230="",F231="",I229="",I230="",I231="",L229="",L230="",O229="",F229="",C229="",O230=""),"","Doplňte prázdná pole"))</f>
        <v/>
      </c>
      <c r="Y229" s="97" t="str">
        <f t="shared" ref="Y229" si="140">IF(AND(F230&lt;&gt;"",F231&lt;&gt;"",I229&lt;&gt;"",I230&lt;&gt;"",I231&lt;&gt;"",L229&lt;&gt;"",L230&lt;&gt;"",O229&lt;&gt;"",F229&lt;&gt;"",C229&lt;&gt;""),MIN(IF(I231=$AF$3,(F229*F230*F231*1.1*$AF$6+O230)*M231,IF(I231=$AF$4,(F229*F230*F231*1.1*$AF$7+O230)*M231,IF(I231=$AF$5,(F229*F230*F231*1.1+O230)*M231+S231,""))),Q231,F229*I230*$AF$6*M231+O230),IF(AND(F230="",F231="",I229="",I230="",I231="",L229="",L230="",O229="",F229="",C229="",O230=""),"","Doplňte prázdná pole"))</f>
        <v/>
      </c>
      <c r="Z229" s="98"/>
    </row>
    <row r="230" spans="2:26" ht="12.65" customHeight="1" thickBot="1" x14ac:dyDescent="0.4">
      <c r="B230" s="117"/>
      <c r="C230" s="56"/>
      <c r="D230" s="57"/>
      <c r="E230" s="58"/>
      <c r="F230" s="133"/>
      <c r="G230" s="134"/>
      <c r="H230" s="134"/>
      <c r="I230" s="135"/>
      <c r="J230" s="135"/>
      <c r="K230" s="135"/>
      <c r="L230" s="136"/>
      <c r="M230" s="137"/>
      <c r="N230" s="138"/>
      <c r="O230" s="71"/>
      <c r="P230" s="72"/>
      <c r="Q230" s="73"/>
      <c r="R230" s="73"/>
      <c r="S230" s="74"/>
      <c r="T230" s="129"/>
      <c r="U230" s="129"/>
      <c r="V230" s="129"/>
      <c r="W230" s="130"/>
      <c r="X230" s="95"/>
      <c r="Y230" s="99"/>
      <c r="Z230" s="100"/>
    </row>
    <row r="231" spans="2:26" ht="12.65" customHeight="1" thickBot="1" x14ac:dyDescent="0.4">
      <c r="B231" s="118"/>
      <c r="C231" s="156"/>
      <c r="D231" s="157"/>
      <c r="E231" s="158"/>
      <c r="F231" s="139"/>
      <c r="G231" s="140"/>
      <c r="H231" s="141"/>
      <c r="I231" s="142"/>
      <c r="J231" s="143"/>
      <c r="K231" s="144"/>
      <c r="L231" s="11" t="str">
        <f>IF(OR(L229="",L230=""),"",ROUND(L229/L230,4))</f>
        <v/>
      </c>
      <c r="M231" s="115" t="str">
        <f>IF(OR(M229="",L230=""),"",ROUND(M229/L230,4))</f>
        <v/>
      </c>
      <c r="N231" s="115"/>
      <c r="O231" s="22" t="str">
        <f>IF(OR(L229="",L230=""),"",IF(I231=$AF$3,(O229*$AF$6+O230)*L231,IF(I231=$AF$4,(O229*$AF$7+O230)*L231,IF(I231=$AF$5,(O229+O230)*L231+P231,""))))</f>
        <v/>
      </c>
      <c r="P231" s="23"/>
      <c r="Q231" s="75" t="str">
        <f>IF(OR(L229="",L230=""),"",IF(I231=$AF$3,(O229*$AF$6+O230)*M231,IF(I231=$AF$4,(O229*$AF$7+O230)*M231,IF(I231=$AF$5,(O229+O230)*M231+S231,""))))</f>
        <v/>
      </c>
      <c r="R231" s="76"/>
      <c r="S231" s="24"/>
      <c r="T231" s="131"/>
      <c r="U231" s="131"/>
      <c r="V231" s="131"/>
      <c r="W231" s="132"/>
      <c r="X231" s="96"/>
      <c r="Y231" s="101"/>
      <c r="Z231" s="102"/>
    </row>
    <row r="232" spans="2:26" ht="12.65" customHeight="1" x14ac:dyDescent="0.35">
      <c r="B232" s="77" t="s">
        <v>109</v>
      </c>
      <c r="C232" s="44"/>
      <c r="D232" s="45"/>
      <c r="E232" s="46"/>
      <c r="F232" s="80"/>
      <c r="G232" s="81"/>
      <c r="H232" s="82"/>
      <c r="I232" s="83"/>
      <c r="J232" s="84"/>
      <c r="K232" s="85"/>
      <c r="L232" s="14"/>
      <c r="M232" s="86"/>
      <c r="N232" s="87"/>
      <c r="O232" s="62"/>
      <c r="P232" s="63"/>
      <c r="Q232" s="63"/>
      <c r="R232" s="63"/>
      <c r="S232" s="64"/>
      <c r="T232" s="88"/>
      <c r="U232" s="88"/>
      <c r="V232" s="88"/>
      <c r="W232" s="89"/>
      <c r="X232" s="94" t="str">
        <f t="shared" ref="X232" si="141">IF(AND(F233&lt;&gt;"",F234&lt;&gt;"",I232&lt;&gt;"",I233&lt;&gt;"",I234&lt;&gt;"",L232&lt;&gt;"",L233&lt;&gt;"",O232&lt;&gt;"",F232&lt;&gt;"",C232&lt;&gt;""),MIN(IF(I234=$AF$3,(F232*F233*F234*1.1*$AF$6+O233)*L234,IF(I234=$AF$4,(F232*F233*F234*1.1*$AF$7+O233)*L234,IF(I234=$AF$5,(F232*F233*F234*1.1+O233)*L234+P234,""))),O234,F232*I233*$AF$6*L234+O233),IF(AND(F233="",F234="",I232="",I233="",I234="",L232="",L233="",O232="",F232="",C232="",O233=""),"","Doplňte prázdná pole"))</f>
        <v/>
      </c>
      <c r="Y232" s="97" t="str">
        <f t="shared" ref="Y232" si="142">IF(AND(F233&lt;&gt;"",F234&lt;&gt;"",I232&lt;&gt;"",I233&lt;&gt;"",I234&lt;&gt;"",L232&lt;&gt;"",L233&lt;&gt;"",O232&lt;&gt;"",F232&lt;&gt;"",C232&lt;&gt;""),MIN(IF(I234=$AF$3,(F232*F233*F234*1.1*$AF$6+O233)*M234,IF(I234=$AF$4,(F232*F233*F234*1.1*$AF$7+O233)*M234,IF(I234=$AF$5,(F232*F233*F234*1.1+O233)*M234+S234,""))),Q234,F232*I233*$AF$6*M234+O233),IF(AND(F233="",F234="",I232="",I233="",I234="",L232="",L233="",O232="",F232="",C232="",O233=""),"","Doplňte prázdná pole"))</f>
        <v/>
      </c>
      <c r="Z232" s="98"/>
    </row>
    <row r="233" spans="2:26" ht="12.65" customHeight="1" thickBot="1" x14ac:dyDescent="0.4">
      <c r="B233" s="78"/>
      <c r="C233" s="47"/>
      <c r="D233" s="48"/>
      <c r="E233" s="49"/>
      <c r="F233" s="103"/>
      <c r="G233" s="104"/>
      <c r="H233" s="104"/>
      <c r="I233" s="105"/>
      <c r="J233" s="105"/>
      <c r="K233" s="105"/>
      <c r="L233" s="106"/>
      <c r="M233" s="107"/>
      <c r="N233" s="108"/>
      <c r="O233" s="65"/>
      <c r="P233" s="66"/>
      <c r="Q233" s="66"/>
      <c r="R233" s="66"/>
      <c r="S233" s="67"/>
      <c r="T233" s="90"/>
      <c r="U233" s="90"/>
      <c r="V233" s="90"/>
      <c r="W233" s="91"/>
      <c r="X233" s="95"/>
      <c r="Y233" s="99"/>
      <c r="Z233" s="100"/>
    </row>
    <row r="234" spans="2:26" ht="12.65" customHeight="1" thickBot="1" x14ac:dyDescent="0.4">
      <c r="B234" s="79"/>
      <c r="C234" s="50"/>
      <c r="D234" s="51"/>
      <c r="E234" s="52"/>
      <c r="F234" s="109"/>
      <c r="G234" s="110"/>
      <c r="H234" s="111"/>
      <c r="I234" s="112"/>
      <c r="J234" s="113"/>
      <c r="K234" s="114"/>
      <c r="L234" s="11" t="str">
        <f>IF(OR(L232="",L233=""),"",ROUND(L232/L233,4))</f>
        <v/>
      </c>
      <c r="M234" s="115" t="str">
        <f>IF(OR(M232="",L233=""),"",ROUND(M232/L233,4))</f>
        <v/>
      </c>
      <c r="N234" s="115"/>
      <c r="O234" s="22" t="str">
        <f>IF(OR(L232="",L233=""),"",IF(I234=$AF$3,(O232*$AF$6+O233)*L234,IF(I234=$AF$4,(O232*$AF$7+O233)*L234,IF(I234=$AF$5,(O232+O233)*L234+P234,""))))</f>
        <v/>
      </c>
      <c r="P234" s="26"/>
      <c r="Q234" s="75" t="str">
        <f>IF(OR(L232="",L233=""),"",IF(I234=$AF$3,(O232*$AF$6+O233)*M234,IF(I234=$AF$4,(O232*$AF$7+O233)*M234,IF(I234=$AF$5,(O232+O233)*M234+S234,""))))</f>
        <v/>
      </c>
      <c r="R234" s="76"/>
      <c r="S234" s="25"/>
      <c r="T234" s="92"/>
      <c r="U234" s="92"/>
      <c r="V234" s="92"/>
      <c r="W234" s="93"/>
      <c r="X234" s="96"/>
      <c r="Y234" s="101"/>
      <c r="Z234" s="102"/>
    </row>
    <row r="235" spans="2:26" ht="12.65" customHeight="1" x14ac:dyDescent="0.35">
      <c r="B235" s="116" t="s">
        <v>110</v>
      </c>
      <c r="C235" s="53"/>
      <c r="D235" s="54"/>
      <c r="E235" s="55"/>
      <c r="F235" s="119"/>
      <c r="G235" s="120"/>
      <c r="H235" s="121"/>
      <c r="I235" s="122"/>
      <c r="J235" s="123"/>
      <c r="K235" s="124"/>
      <c r="L235" s="12"/>
      <c r="M235" s="125"/>
      <c r="N235" s="126"/>
      <c r="O235" s="68"/>
      <c r="P235" s="69"/>
      <c r="Q235" s="69"/>
      <c r="R235" s="69"/>
      <c r="S235" s="70"/>
      <c r="T235" s="127"/>
      <c r="U235" s="127"/>
      <c r="V235" s="127"/>
      <c r="W235" s="128"/>
      <c r="X235" s="94" t="str">
        <f t="shared" ref="X235" si="143">IF(AND(F236&lt;&gt;"",F237&lt;&gt;"",I235&lt;&gt;"",I236&lt;&gt;"",I237&lt;&gt;"",L235&lt;&gt;"",L236&lt;&gt;"",O235&lt;&gt;"",F235&lt;&gt;"",C235&lt;&gt;""),MIN(IF(I237=$AF$3,(F235*F236*F237*1.1*$AF$6+O236)*L237,IF(I237=$AF$4,(F235*F236*F237*1.1*$AF$7+O236)*L237,IF(I237=$AF$5,(F235*F236*F237*1.1+O236)*L237+P237,""))),O237,F235*I236*$AF$6*L237+O236),IF(AND(F236="",F237="",I235="",I236="",I237="",L235="",L236="",O235="",F235="",C235="",O236=""),"","Doplňte prázdná pole"))</f>
        <v/>
      </c>
      <c r="Y235" s="97" t="str">
        <f t="shared" ref="Y235" si="144">IF(AND(F236&lt;&gt;"",F237&lt;&gt;"",I235&lt;&gt;"",I236&lt;&gt;"",I237&lt;&gt;"",L235&lt;&gt;"",L236&lt;&gt;"",O235&lt;&gt;"",F235&lt;&gt;"",C235&lt;&gt;""),MIN(IF(I237=$AF$3,(F235*F236*F237*1.1*$AF$6+O236)*M237,IF(I237=$AF$4,(F235*F236*F237*1.1*$AF$7+O236)*M237,IF(I237=$AF$5,(F235*F236*F237*1.1+O236)*M237+S237,""))),Q237,F235*I236*$AF$6*M237+O236),IF(AND(F236="",F237="",I235="",I236="",I237="",L235="",L236="",O235="",F235="",C235="",O236=""),"","Doplňte prázdná pole"))</f>
        <v/>
      </c>
      <c r="Z235" s="98"/>
    </row>
    <row r="236" spans="2:26" ht="12.65" customHeight="1" thickBot="1" x14ac:dyDescent="0.4">
      <c r="B236" s="117"/>
      <c r="C236" s="56"/>
      <c r="D236" s="57"/>
      <c r="E236" s="58"/>
      <c r="F236" s="133"/>
      <c r="G236" s="134"/>
      <c r="H236" s="134"/>
      <c r="I236" s="135"/>
      <c r="J236" s="135"/>
      <c r="K236" s="135"/>
      <c r="L236" s="136"/>
      <c r="M236" s="137"/>
      <c r="N236" s="138"/>
      <c r="O236" s="71"/>
      <c r="P236" s="72"/>
      <c r="Q236" s="73"/>
      <c r="R236" s="73"/>
      <c r="S236" s="74"/>
      <c r="T236" s="129"/>
      <c r="U236" s="129"/>
      <c r="V236" s="129"/>
      <c r="W236" s="130"/>
      <c r="X236" s="95"/>
      <c r="Y236" s="99"/>
      <c r="Z236" s="100"/>
    </row>
    <row r="237" spans="2:26" ht="12.65" customHeight="1" thickBot="1" x14ac:dyDescent="0.4">
      <c r="B237" s="118"/>
      <c r="C237" s="59"/>
      <c r="D237" s="60"/>
      <c r="E237" s="61"/>
      <c r="F237" s="139"/>
      <c r="G237" s="140"/>
      <c r="H237" s="141"/>
      <c r="I237" s="142"/>
      <c r="J237" s="143"/>
      <c r="K237" s="144"/>
      <c r="L237" s="11" t="str">
        <f>IF(OR(L235="",L236=""),"",ROUND(L235/L236,4))</f>
        <v/>
      </c>
      <c r="M237" s="115" t="str">
        <f>IF(OR(M235="",L236=""),"",ROUND(M235/L236,4))</f>
        <v/>
      </c>
      <c r="N237" s="115"/>
      <c r="O237" s="22" t="str">
        <f>IF(OR(L235="",L236=""),"",IF(I237=$AF$3,(O235*$AF$6+O236)*L237,IF(I237=$AF$4,(O235*$AF$7+O236)*L237,IF(I237=$AF$5,(O235+O236)*L237+P237,""))))</f>
        <v/>
      </c>
      <c r="P237" s="23"/>
      <c r="Q237" s="75" t="str">
        <f>IF(OR(L235="",L236=""),"",IF(I237=$AF$3,(O235*$AF$6+O236)*M237,IF(I237=$AF$4,(O235*$AF$7+O236)*M237,IF(I237=$AF$5,(O235+O236)*M237+S237,""))))</f>
        <v/>
      </c>
      <c r="R237" s="76"/>
      <c r="S237" s="24"/>
      <c r="T237" s="131"/>
      <c r="U237" s="131"/>
      <c r="V237" s="131"/>
      <c r="W237" s="132"/>
      <c r="X237" s="96"/>
      <c r="Y237" s="101"/>
      <c r="Z237" s="102"/>
    </row>
    <row r="238" spans="2:26" ht="12.65" customHeight="1" x14ac:dyDescent="0.35">
      <c r="B238" s="77" t="s">
        <v>111</v>
      </c>
      <c r="C238" s="44"/>
      <c r="D238" s="45"/>
      <c r="E238" s="46"/>
      <c r="F238" s="80"/>
      <c r="G238" s="81"/>
      <c r="H238" s="82"/>
      <c r="I238" s="83"/>
      <c r="J238" s="84"/>
      <c r="K238" s="85"/>
      <c r="L238" s="14"/>
      <c r="M238" s="86"/>
      <c r="N238" s="87"/>
      <c r="O238" s="62"/>
      <c r="P238" s="63"/>
      <c r="Q238" s="63"/>
      <c r="R238" s="63"/>
      <c r="S238" s="64"/>
      <c r="T238" s="88"/>
      <c r="U238" s="88"/>
      <c r="V238" s="88"/>
      <c r="W238" s="89"/>
      <c r="X238" s="94" t="str">
        <f t="shared" ref="X238" si="145">IF(AND(F239&lt;&gt;"",F240&lt;&gt;"",I238&lt;&gt;"",I239&lt;&gt;"",I240&lt;&gt;"",L238&lt;&gt;"",L239&lt;&gt;"",O238&lt;&gt;"",F238&lt;&gt;"",C238&lt;&gt;""),MIN(IF(I240=$AF$3,(F238*F239*F240*1.1*$AF$6+O239)*L240,IF(I240=$AF$4,(F238*F239*F240*1.1*$AF$7+O239)*L240,IF(I240=$AF$5,(F238*F239*F240*1.1+O239)*L240+P240,""))),O240,F238*I239*$AF$6*L240+O239),IF(AND(F239="",F240="",I238="",I239="",I240="",L238="",L239="",O238="",F238="",C238="",O239=""),"","Doplňte prázdná pole"))</f>
        <v/>
      </c>
      <c r="Y238" s="97" t="str">
        <f t="shared" ref="Y238" si="146">IF(AND(F239&lt;&gt;"",F240&lt;&gt;"",I238&lt;&gt;"",I239&lt;&gt;"",I240&lt;&gt;"",L238&lt;&gt;"",L239&lt;&gt;"",O238&lt;&gt;"",F238&lt;&gt;"",C238&lt;&gt;""),MIN(IF(I240=$AF$3,(F238*F239*F240*1.1*$AF$6+O239)*M240,IF(I240=$AF$4,(F238*F239*F240*1.1*$AF$7+O239)*M240,IF(I240=$AF$5,(F238*F239*F240*1.1+O239)*M240+S240,""))),Q240,F238*I239*$AF$6*M240+O239),IF(AND(F239="",F240="",I238="",I239="",I240="",L238="",L239="",O238="",F238="",C238="",O239=""),"","Doplňte prázdná pole"))</f>
        <v/>
      </c>
      <c r="Z238" s="98"/>
    </row>
    <row r="239" spans="2:26" ht="12.65" customHeight="1" thickBot="1" x14ac:dyDescent="0.4">
      <c r="B239" s="78"/>
      <c r="C239" s="47"/>
      <c r="D239" s="48"/>
      <c r="E239" s="49"/>
      <c r="F239" s="103"/>
      <c r="G239" s="104"/>
      <c r="H239" s="104"/>
      <c r="I239" s="105"/>
      <c r="J239" s="105"/>
      <c r="K239" s="105"/>
      <c r="L239" s="106"/>
      <c r="M239" s="107"/>
      <c r="N239" s="108"/>
      <c r="O239" s="65"/>
      <c r="P239" s="66"/>
      <c r="Q239" s="66"/>
      <c r="R239" s="66"/>
      <c r="S239" s="67"/>
      <c r="T239" s="90"/>
      <c r="U239" s="90"/>
      <c r="V239" s="90"/>
      <c r="W239" s="91"/>
      <c r="X239" s="95"/>
      <c r="Y239" s="99"/>
      <c r="Z239" s="100"/>
    </row>
    <row r="240" spans="2:26" ht="12.65" customHeight="1" thickBot="1" x14ac:dyDescent="0.4">
      <c r="B240" s="79"/>
      <c r="C240" s="154"/>
      <c r="D240" s="113"/>
      <c r="E240" s="155"/>
      <c r="F240" s="109"/>
      <c r="G240" s="110"/>
      <c r="H240" s="111"/>
      <c r="I240" s="112"/>
      <c r="J240" s="113"/>
      <c r="K240" s="114"/>
      <c r="L240" s="11" t="str">
        <f>IF(OR(L238="",L239=""),"",ROUND(L238/L239,4))</f>
        <v/>
      </c>
      <c r="M240" s="115" t="str">
        <f>IF(OR(M238="",L239=""),"",ROUND(M238/L239,4))</f>
        <v/>
      </c>
      <c r="N240" s="115"/>
      <c r="O240" s="22" t="str">
        <f>IF(OR(L238="",L239=""),"",IF(I240=$AF$3,(O238*$AF$6+O239)*L240,IF(I240=$AF$4,(O238*$AF$7+O239)*L240,IF(I240=$AF$5,(O238+O239)*L240+P240,""))))</f>
        <v/>
      </c>
      <c r="P240" s="26"/>
      <c r="Q240" s="75" t="str">
        <f>IF(OR(L238="",L239=""),"",IF(I240=$AF$3,(O238*$AF$6+O239)*M240,IF(I240=$AF$4,(O238*$AF$7+O239)*M240,IF(I240=$AF$5,(O238+O239)*M240+S240,""))))</f>
        <v/>
      </c>
      <c r="R240" s="76"/>
      <c r="S240" s="25"/>
      <c r="T240" s="92"/>
      <c r="U240" s="92"/>
      <c r="V240" s="92"/>
      <c r="W240" s="93"/>
      <c r="X240" s="96"/>
      <c r="Y240" s="101"/>
      <c r="Z240" s="102"/>
    </row>
    <row r="241" spans="2:26" ht="12.65" customHeight="1" x14ac:dyDescent="0.35">
      <c r="B241" s="116" t="s">
        <v>112</v>
      </c>
      <c r="C241" s="145"/>
      <c r="D241" s="146"/>
      <c r="E241" s="147"/>
      <c r="F241" s="119"/>
      <c r="G241" s="120"/>
      <c r="H241" s="121"/>
      <c r="I241" s="122"/>
      <c r="J241" s="123"/>
      <c r="K241" s="124"/>
      <c r="L241" s="12"/>
      <c r="M241" s="125"/>
      <c r="N241" s="126"/>
      <c r="O241" s="68"/>
      <c r="P241" s="69"/>
      <c r="Q241" s="69"/>
      <c r="R241" s="69"/>
      <c r="S241" s="70"/>
      <c r="T241" s="127"/>
      <c r="U241" s="127"/>
      <c r="V241" s="127"/>
      <c r="W241" s="128"/>
      <c r="X241" s="94" t="str">
        <f t="shared" ref="X241" si="147">IF(AND(F242&lt;&gt;"",F243&lt;&gt;"",I241&lt;&gt;"",I242&lt;&gt;"",I243&lt;&gt;"",L241&lt;&gt;"",L242&lt;&gt;"",O241&lt;&gt;"",F241&lt;&gt;"",C241&lt;&gt;""),MIN(IF(I243=$AF$3,(F241*F242*F243*1.1*$AF$6+O242)*L243,IF(I243=$AF$4,(F241*F242*F243*1.1*$AF$7+O242)*L243,IF(I243=$AF$5,(F241*F242*F243*1.1+O242)*L243+P243,""))),O243,F241*I242*$AF$6*L243+O242),IF(AND(F242="",F243="",I241="",I242="",I243="",L241="",L242="",O241="",F241="",C241="",O242=""),"","Doplňte prázdná pole"))</f>
        <v/>
      </c>
      <c r="Y241" s="97" t="str">
        <f t="shared" ref="Y241" si="148">IF(AND(F242&lt;&gt;"",F243&lt;&gt;"",I241&lt;&gt;"",I242&lt;&gt;"",I243&lt;&gt;"",L241&lt;&gt;"",L242&lt;&gt;"",O241&lt;&gt;"",F241&lt;&gt;"",C241&lt;&gt;""),MIN(IF(I243=$AF$3,(F241*F242*F243*1.1*$AF$6+O242)*M243,IF(I243=$AF$4,(F241*F242*F243*1.1*$AF$7+O242)*M243,IF(I243=$AF$5,(F241*F242*F243*1.1+O242)*M243+S243,""))),Q243,F241*I242*$AF$6*M243+O242),IF(AND(F242="",F243="",I241="",I242="",I243="",L241="",L242="",O241="",F241="",C241="",O242=""),"","Doplňte prázdná pole"))</f>
        <v/>
      </c>
      <c r="Z241" s="98"/>
    </row>
    <row r="242" spans="2:26" ht="12.65" customHeight="1" thickBot="1" x14ac:dyDescent="0.4">
      <c r="B242" s="117"/>
      <c r="C242" s="148"/>
      <c r="D242" s="149"/>
      <c r="E242" s="150"/>
      <c r="F242" s="133"/>
      <c r="G242" s="134"/>
      <c r="H242" s="134"/>
      <c r="I242" s="135"/>
      <c r="J242" s="135"/>
      <c r="K242" s="135"/>
      <c r="L242" s="136"/>
      <c r="M242" s="137"/>
      <c r="N242" s="138"/>
      <c r="O242" s="71"/>
      <c r="P242" s="72"/>
      <c r="Q242" s="73"/>
      <c r="R242" s="73"/>
      <c r="S242" s="74"/>
      <c r="T242" s="129"/>
      <c r="U242" s="129"/>
      <c r="V242" s="129"/>
      <c r="W242" s="130"/>
      <c r="X242" s="95"/>
      <c r="Y242" s="99"/>
      <c r="Z242" s="100"/>
    </row>
    <row r="243" spans="2:26" ht="12.65" customHeight="1" thickBot="1" x14ac:dyDescent="0.4">
      <c r="B243" s="118"/>
      <c r="C243" s="151"/>
      <c r="D243" s="152"/>
      <c r="E243" s="153"/>
      <c r="F243" s="139"/>
      <c r="G243" s="140"/>
      <c r="H243" s="141"/>
      <c r="I243" s="142"/>
      <c r="J243" s="143"/>
      <c r="K243" s="144"/>
      <c r="L243" s="11" t="str">
        <f>IF(OR(L241="",L242=""),"",ROUND(L241/L242,4))</f>
        <v/>
      </c>
      <c r="M243" s="115" t="str">
        <f>IF(OR(M241="",L242=""),"",ROUND(M241/L242,4))</f>
        <v/>
      </c>
      <c r="N243" s="115"/>
      <c r="O243" s="22" t="str">
        <f>IF(OR(L241="",L242=""),"",IF(I243=$AF$3,(O241*$AF$6+O242)*L243,IF(I243=$AF$4,(O241*$AF$7+O242)*L243,IF(I243=$AF$5,(O241+O242)*L243+P243,""))))</f>
        <v/>
      </c>
      <c r="P243" s="23"/>
      <c r="Q243" s="75" t="str">
        <f>IF(OR(L241="",L242=""),"",IF(I243=$AF$3,(O241*$AF$6+O242)*M243,IF(I243=$AF$4,(O241*$AF$7+O242)*M243,IF(I243=$AF$5,(O241+O242)*M243+S243,""))))</f>
        <v/>
      </c>
      <c r="R243" s="76"/>
      <c r="S243" s="24"/>
      <c r="T243" s="131"/>
      <c r="U243" s="131"/>
      <c r="V243" s="131"/>
      <c r="W243" s="132"/>
      <c r="X243" s="96"/>
      <c r="Y243" s="101"/>
      <c r="Z243" s="102"/>
    </row>
    <row r="244" spans="2:26" ht="12.65" customHeight="1" x14ac:dyDescent="0.35">
      <c r="B244" s="77" t="s">
        <v>113</v>
      </c>
      <c r="C244" s="44"/>
      <c r="D244" s="45"/>
      <c r="E244" s="46"/>
      <c r="F244" s="80"/>
      <c r="G244" s="81"/>
      <c r="H244" s="82"/>
      <c r="I244" s="83"/>
      <c r="J244" s="84"/>
      <c r="K244" s="85"/>
      <c r="L244" s="14"/>
      <c r="M244" s="86"/>
      <c r="N244" s="87"/>
      <c r="O244" s="62"/>
      <c r="P244" s="63"/>
      <c r="Q244" s="63"/>
      <c r="R244" s="63"/>
      <c r="S244" s="64"/>
      <c r="T244" s="88"/>
      <c r="U244" s="88"/>
      <c r="V244" s="88"/>
      <c r="W244" s="89"/>
      <c r="X244" s="94" t="str">
        <f t="shared" ref="X244" si="149">IF(AND(F245&lt;&gt;"",F246&lt;&gt;"",I244&lt;&gt;"",I245&lt;&gt;"",I246&lt;&gt;"",L244&lt;&gt;"",L245&lt;&gt;"",O244&lt;&gt;"",F244&lt;&gt;"",C244&lt;&gt;""),MIN(IF(I246=$AF$3,(F244*F245*F246*1.1*$AF$6+O245)*L246,IF(I246=$AF$4,(F244*F245*F246*1.1*$AF$7+O245)*L246,IF(I246=$AF$5,(F244*F245*F246*1.1+O245)*L246+P246,""))),O246,F244*I245*$AF$6*L246+O245),IF(AND(F245="",F246="",I244="",I245="",I246="",L244="",L245="",O244="",F244="",C244="",O245=""),"","Doplňte prázdná pole"))</f>
        <v/>
      </c>
      <c r="Y244" s="97" t="str">
        <f t="shared" ref="Y244" si="150">IF(AND(F245&lt;&gt;"",F246&lt;&gt;"",I244&lt;&gt;"",I245&lt;&gt;"",I246&lt;&gt;"",L244&lt;&gt;"",L245&lt;&gt;"",O244&lt;&gt;"",F244&lt;&gt;"",C244&lt;&gt;""),MIN(IF(I246=$AF$3,(F244*F245*F246*1.1*$AF$6+O245)*M246,IF(I246=$AF$4,(F244*F245*F246*1.1*$AF$7+O245)*M246,IF(I246=$AF$5,(F244*F245*F246*1.1+O245)*M246+S246,""))),Q246,F244*I245*$AF$6*M246+O245),IF(AND(F245="",F246="",I244="",I245="",I246="",L244="",L245="",O244="",F244="",C244="",O245=""),"","Doplňte prázdná pole"))</f>
        <v/>
      </c>
      <c r="Z244" s="98"/>
    </row>
    <row r="245" spans="2:26" ht="12.65" customHeight="1" thickBot="1" x14ac:dyDescent="0.4">
      <c r="B245" s="78"/>
      <c r="C245" s="47"/>
      <c r="D245" s="48"/>
      <c r="E245" s="49"/>
      <c r="F245" s="103"/>
      <c r="G245" s="104"/>
      <c r="H245" s="104"/>
      <c r="I245" s="105"/>
      <c r="J245" s="105"/>
      <c r="K245" s="105"/>
      <c r="L245" s="106"/>
      <c r="M245" s="107"/>
      <c r="N245" s="108"/>
      <c r="O245" s="65"/>
      <c r="P245" s="66"/>
      <c r="Q245" s="66"/>
      <c r="R245" s="66"/>
      <c r="S245" s="67"/>
      <c r="T245" s="90"/>
      <c r="U245" s="90"/>
      <c r="V245" s="90"/>
      <c r="W245" s="91"/>
      <c r="X245" s="95"/>
      <c r="Y245" s="99"/>
      <c r="Z245" s="100"/>
    </row>
    <row r="246" spans="2:26" ht="12.65" customHeight="1" thickBot="1" x14ac:dyDescent="0.4">
      <c r="B246" s="79"/>
      <c r="C246" s="50"/>
      <c r="D246" s="51"/>
      <c r="E246" s="52"/>
      <c r="F246" s="109"/>
      <c r="G246" s="110"/>
      <c r="H246" s="111"/>
      <c r="I246" s="112"/>
      <c r="J246" s="113"/>
      <c r="K246" s="114"/>
      <c r="L246" s="11" t="str">
        <f>IF(OR(L244="",L245=""),"",ROUND(L244/L245,4))</f>
        <v/>
      </c>
      <c r="M246" s="115" t="str">
        <f>IF(OR(M244="",L245=""),"",ROUND(M244/L245,4))</f>
        <v/>
      </c>
      <c r="N246" s="115"/>
      <c r="O246" s="22" t="str">
        <f>IF(OR(L244="",L245=""),"",IF(I246=$AF$3,(O244*$AF$6+O245)*L246,IF(I246=$AF$4,(O244*$AF$7+O245)*L246,IF(I246=$AF$5,(O244+O245)*L246+P246,""))))</f>
        <v/>
      </c>
      <c r="P246" s="26"/>
      <c r="Q246" s="75" t="str">
        <f>IF(OR(L244="",L245=""),"",IF(I246=$AF$3,(O244*$AF$6+O245)*M246,IF(I246=$AF$4,(O244*$AF$7+O245)*M246,IF(I246=$AF$5,(O244+O245)*M246+S246,""))))</f>
        <v/>
      </c>
      <c r="R246" s="76"/>
      <c r="S246" s="25"/>
      <c r="T246" s="92"/>
      <c r="U246" s="92"/>
      <c r="V246" s="92"/>
      <c r="W246" s="93"/>
      <c r="X246" s="96"/>
      <c r="Y246" s="101"/>
      <c r="Z246" s="102"/>
    </row>
    <row r="247" spans="2:26" ht="12.65" customHeight="1" x14ac:dyDescent="0.35">
      <c r="B247" s="116" t="s">
        <v>114</v>
      </c>
      <c r="C247" s="53"/>
      <c r="D247" s="54"/>
      <c r="E247" s="55"/>
      <c r="F247" s="119"/>
      <c r="G247" s="120"/>
      <c r="H247" s="121"/>
      <c r="I247" s="122"/>
      <c r="J247" s="123"/>
      <c r="K247" s="124"/>
      <c r="L247" s="12"/>
      <c r="M247" s="125"/>
      <c r="N247" s="126"/>
      <c r="O247" s="68"/>
      <c r="P247" s="69"/>
      <c r="Q247" s="69"/>
      <c r="R247" s="69"/>
      <c r="S247" s="70"/>
      <c r="T247" s="127"/>
      <c r="U247" s="127"/>
      <c r="V247" s="127"/>
      <c r="W247" s="128"/>
      <c r="X247" s="94" t="str">
        <f t="shared" ref="X247" si="151">IF(AND(F248&lt;&gt;"",F249&lt;&gt;"",I247&lt;&gt;"",I248&lt;&gt;"",I249&lt;&gt;"",L247&lt;&gt;"",L248&lt;&gt;"",O247&lt;&gt;"",F247&lt;&gt;"",C247&lt;&gt;""),MIN(IF(I249=$AF$3,(F247*F248*F249*1.1*$AF$6+O248)*L249,IF(I249=$AF$4,(F247*F248*F249*1.1*$AF$7+O248)*L249,IF(I249=$AF$5,(F247*F248*F249*1.1+O248)*L249+P249,""))),O249,F247*I248*$AF$6*L249+O248),IF(AND(F248="",F249="",I247="",I248="",I249="",L247="",L248="",O247="",F247="",C247="",O248=""),"","Doplňte prázdná pole"))</f>
        <v/>
      </c>
      <c r="Y247" s="97" t="str">
        <f t="shared" ref="Y247" si="152">IF(AND(F248&lt;&gt;"",F249&lt;&gt;"",I247&lt;&gt;"",I248&lt;&gt;"",I249&lt;&gt;"",L247&lt;&gt;"",L248&lt;&gt;"",O247&lt;&gt;"",F247&lt;&gt;"",C247&lt;&gt;""),MIN(IF(I249=$AF$3,(F247*F248*F249*1.1*$AF$6+O248)*M249,IF(I249=$AF$4,(F247*F248*F249*1.1*$AF$7+O248)*M249,IF(I249=$AF$5,(F247*F248*F249*1.1+O248)*M249+S249,""))),Q249,F247*I248*$AF$6*M249+O248),IF(AND(F248="",F249="",I247="",I248="",I249="",L247="",L248="",O247="",F247="",C247="",O248=""),"","Doplňte prázdná pole"))</f>
        <v/>
      </c>
      <c r="Z247" s="98"/>
    </row>
    <row r="248" spans="2:26" ht="12.65" customHeight="1" thickBot="1" x14ac:dyDescent="0.4">
      <c r="B248" s="117"/>
      <c r="C248" s="56"/>
      <c r="D248" s="57"/>
      <c r="E248" s="58"/>
      <c r="F248" s="133"/>
      <c r="G248" s="134"/>
      <c r="H248" s="134"/>
      <c r="I248" s="135"/>
      <c r="J248" s="135"/>
      <c r="K248" s="135"/>
      <c r="L248" s="136"/>
      <c r="M248" s="137"/>
      <c r="N248" s="138"/>
      <c r="O248" s="71"/>
      <c r="P248" s="72"/>
      <c r="Q248" s="73"/>
      <c r="R248" s="73"/>
      <c r="S248" s="74"/>
      <c r="T248" s="129"/>
      <c r="U248" s="129"/>
      <c r="V248" s="129"/>
      <c r="W248" s="130"/>
      <c r="X248" s="95"/>
      <c r="Y248" s="99"/>
      <c r="Z248" s="100"/>
    </row>
    <row r="249" spans="2:26" ht="12.65" customHeight="1" thickBot="1" x14ac:dyDescent="0.4">
      <c r="B249" s="118"/>
      <c r="C249" s="59"/>
      <c r="D249" s="60"/>
      <c r="E249" s="61"/>
      <c r="F249" s="139"/>
      <c r="G249" s="140"/>
      <c r="H249" s="141"/>
      <c r="I249" s="142"/>
      <c r="J249" s="143"/>
      <c r="K249" s="144"/>
      <c r="L249" s="11" t="str">
        <f>IF(OR(L247="",L248=""),"",ROUND(L247/L248,4))</f>
        <v/>
      </c>
      <c r="M249" s="115" t="str">
        <f>IF(OR(M247="",L248=""),"",ROUND(M247/L248,4))</f>
        <v/>
      </c>
      <c r="N249" s="115"/>
      <c r="O249" s="22" t="str">
        <f>IF(OR(L247="",L248=""),"",IF(I249=$AF$3,(O247*$AF$6+O248)*L249,IF(I249=$AF$4,(O247*$AF$7+O248)*L249,IF(I249=$AF$5,(O247+O248)*L249+P249,""))))</f>
        <v/>
      </c>
      <c r="P249" s="23"/>
      <c r="Q249" s="75" t="str">
        <f>IF(OR(L247="",L248=""),"",IF(I249=$AF$3,(O247*$AF$6+O248)*M249,IF(I249=$AF$4,(O247*$AF$7+O248)*M249,IF(I249=$AF$5,(O247+O248)*M249+S249,""))))</f>
        <v/>
      </c>
      <c r="R249" s="76"/>
      <c r="S249" s="24"/>
      <c r="T249" s="131"/>
      <c r="U249" s="131"/>
      <c r="V249" s="131"/>
      <c r="W249" s="132"/>
      <c r="X249" s="96"/>
      <c r="Y249" s="101"/>
      <c r="Z249" s="102"/>
    </row>
    <row r="250" spans="2:26" ht="12.65" customHeight="1" x14ac:dyDescent="0.35">
      <c r="B250" s="77" t="s">
        <v>115</v>
      </c>
      <c r="C250" s="44"/>
      <c r="D250" s="45"/>
      <c r="E250" s="46"/>
      <c r="F250" s="80"/>
      <c r="G250" s="81"/>
      <c r="H250" s="82"/>
      <c r="I250" s="83"/>
      <c r="J250" s="84"/>
      <c r="K250" s="85"/>
      <c r="L250" s="14"/>
      <c r="M250" s="86"/>
      <c r="N250" s="87"/>
      <c r="O250" s="62"/>
      <c r="P250" s="63"/>
      <c r="Q250" s="63"/>
      <c r="R250" s="63"/>
      <c r="S250" s="64"/>
      <c r="T250" s="88"/>
      <c r="U250" s="88"/>
      <c r="V250" s="88"/>
      <c r="W250" s="89"/>
      <c r="X250" s="94" t="str">
        <f t="shared" ref="X250" si="153">IF(AND(F251&lt;&gt;"",F252&lt;&gt;"",I250&lt;&gt;"",I251&lt;&gt;"",I252&lt;&gt;"",L250&lt;&gt;"",L251&lt;&gt;"",O250&lt;&gt;"",F250&lt;&gt;"",C250&lt;&gt;""),MIN(IF(I252=$AF$3,(F250*F251*F252*1.1*$AF$6+O251)*L252,IF(I252=$AF$4,(F250*F251*F252*1.1*$AF$7+O251)*L252,IF(I252=$AF$5,(F250*F251*F252*1.1+O251)*L252+P252,""))),O252,F250*I251*$AF$6*L252+O251),IF(AND(F251="",F252="",I250="",I251="",I252="",L250="",L251="",O250="",F250="",C250="",O251=""),"","Doplňte prázdná pole"))</f>
        <v/>
      </c>
      <c r="Y250" s="97" t="str">
        <f t="shared" ref="Y250" si="154">IF(AND(F251&lt;&gt;"",F252&lt;&gt;"",I250&lt;&gt;"",I251&lt;&gt;"",I252&lt;&gt;"",L250&lt;&gt;"",L251&lt;&gt;"",O250&lt;&gt;"",F250&lt;&gt;"",C250&lt;&gt;""),MIN(IF(I252=$AF$3,(F250*F251*F252*1.1*$AF$6+O251)*M252,IF(I252=$AF$4,(F250*F251*F252*1.1*$AF$7+O251)*M252,IF(I252=$AF$5,(F250*F251*F252*1.1+O251)*M252+S252,""))),Q252,F250*I251*$AF$6*M252+O251),IF(AND(F251="",F252="",I250="",I251="",I252="",L250="",L251="",O250="",F250="",C250="",O251=""),"","Doplňte prázdná pole"))</f>
        <v/>
      </c>
      <c r="Z250" s="98"/>
    </row>
    <row r="251" spans="2:26" ht="12.65" customHeight="1" thickBot="1" x14ac:dyDescent="0.4">
      <c r="B251" s="78"/>
      <c r="C251" s="47"/>
      <c r="D251" s="48"/>
      <c r="E251" s="49"/>
      <c r="F251" s="103"/>
      <c r="G251" s="104"/>
      <c r="H251" s="104"/>
      <c r="I251" s="105"/>
      <c r="J251" s="105"/>
      <c r="K251" s="105"/>
      <c r="L251" s="106"/>
      <c r="M251" s="107"/>
      <c r="N251" s="108"/>
      <c r="O251" s="65"/>
      <c r="P251" s="66"/>
      <c r="Q251" s="66"/>
      <c r="R251" s="66"/>
      <c r="S251" s="67"/>
      <c r="T251" s="90"/>
      <c r="U251" s="90"/>
      <c r="V251" s="90"/>
      <c r="W251" s="91"/>
      <c r="X251" s="95"/>
      <c r="Y251" s="99"/>
      <c r="Z251" s="100"/>
    </row>
    <row r="252" spans="2:26" ht="12.65" customHeight="1" thickBot="1" x14ac:dyDescent="0.4">
      <c r="B252" s="79"/>
      <c r="C252" s="154"/>
      <c r="D252" s="113"/>
      <c r="E252" s="155"/>
      <c r="F252" s="109"/>
      <c r="G252" s="110"/>
      <c r="H252" s="111"/>
      <c r="I252" s="112"/>
      <c r="J252" s="113"/>
      <c r="K252" s="114"/>
      <c r="L252" s="11" t="str">
        <f>IF(OR(L250="",L251=""),"",ROUND(L250/L251,4))</f>
        <v/>
      </c>
      <c r="M252" s="115" t="str">
        <f>IF(OR(M250="",L251=""),"",ROUND(M250/L251,4))</f>
        <v/>
      </c>
      <c r="N252" s="115"/>
      <c r="O252" s="22" t="str">
        <f>IF(OR(L250="",L251=""),"",IF(I252=$AF$3,(O250*$AF$6+O251)*L252,IF(I252=$AF$4,(O250*$AF$7+O251)*L252,IF(I252=$AF$5,(O250+O251)*L252+P252,""))))</f>
        <v/>
      </c>
      <c r="P252" s="26"/>
      <c r="Q252" s="75" t="str">
        <f>IF(OR(L250="",L251=""),"",IF(I252=$AF$3,(O250*$AF$6+O251)*M252,IF(I252=$AF$4,(O250*$AF$7+O251)*M252,IF(I252=$AF$5,(O250+O251)*M252+S252,""))))</f>
        <v/>
      </c>
      <c r="R252" s="76"/>
      <c r="S252" s="25"/>
      <c r="T252" s="92"/>
      <c r="U252" s="92"/>
      <c r="V252" s="92"/>
      <c r="W252" s="93"/>
      <c r="X252" s="96"/>
      <c r="Y252" s="101"/>
      <c r="Z252" s="102"/>
    </row>
    <row r="253" spans="2:26" ht="12.65" customHeight="1" x14ac:dyDescent="0.35">
      <c r="B253" s="116" t="s">
        <v>116</v>
      </c>
      <c r="C253" s="145"/>
      <c r="D253" s="146"/>
      <c r="E253" s="147"/>
      <c r="F253" s="119"/>
      <c r="G253" s="120"/>
      <c r="H253" s="121"/>
      <c r="I253" s="122"/>
      <c r="J253" s="123"/>
      <c r="K253" s="124"/>
      <c r="L253" s="12"/>
      <c r="M253" s="125"/>
      <c r="N253" s="126"/>
      <c r="O253" s="68"/>
      <c r="P253" s="69"/>
      <c r="Q253" s="69"/>
      <c r="R253" s="69"/>
      <c r="S253" s="70"/>
      <c r="T253" s="127"/>
      <c r="U253" s="127"/>
      <c r="V253" s="127"/>
      <c r="W253" s="128"/>
      <c r="X253" s="94" t="str">
        <f t="shared" ref="X253" si="155">IF(AND(F254&lt;&gt;"",F255&lt;&gt;"",I253&lt;&gt;"",I254&lt;&gt;"",I255&lt;&gt;"",L253&lt;&gt;"",L254&lt;&gt;"",O253&lt;&gt;"",F253&lt;&gt;"",C253&lt;&gt;""),MIN(IF(I255=$AF$3,(F253*F254*F255*1.1*$AF$6+O254)*L255,IF(I255=$AF$4,(F253*F254*F255*1.1*$AF$7+O254)*L255,IF(I255=$AF$5,(F253*F254*F255*1.1+O254)*L255+P255,""))),O255,F253*I254*$AF$6*L255+O254),IF(AND(F254="",F255="",I253="",I254="",I255="",L253="",L254="",O253="",F253="",C253="",O254=""),"","Doplňte prázdná pole"))</f>
        <v/>
      </c>
      <c r="Y253" s="97" t="str">
        <f t="shared" ref="Y253" si="156">IF(AND(F254&lt;&gt;"",F255&lt;&gt;"",I253&lt;&gt;"",I254&lt;&gt;"",I255&lt;&gt;"",L253&lt;&gt;"",L254&lt;&gt;"",O253&lt;&gt;"",F253&lt;&gt;"",C253&lt;&gt;""),MIN(IF(I255=$AF$3,(F253*F254*F255*1.1*$AF$6+O254)*M255,IF(I255=$AF$4,(F253*F254*F255*1.1*$AF$7+O254)*M255,IF(I255=$AF$5,(F253*F254*F255*1.1+O254)*M255+S255,""))),Q255,F253*I254*$AF$6*M255+O254),IF(AND(F254="",F255="",I253="",I254="",I255="",L253="",L254="",O253="",F253="",C253="",O254=""),"","Doplňte prázdná pole"))</f>
        <v/>
      </c>
      <c r="Z253" s="98"/>
    </row>
    <row r="254" spans="2:26" ht="12.65" customHeight="1" thickBot="1" x14ac:dyDescent="0.4">
      <c r="B254" s="117"/>
      <c r="C254" s="148"/>
      <c r="D254" s="149"/>
      <c r="E254" s="150"/>
      <c r="F254" s="133"/>
      <c r="G254" s="134"/>
      <c r="H254" s="134"/>
      <c r="I254" s="135"/>
      <c r="J254" s="135"/>
      <c r="K254" s="135"/>
      <c r="L254" s="136"/>
      <c r="M254" s="137"/>
      <c r="N254" s="138"/>
      <c r="O254" s="71"/>
      <c r="P254" s="72"/>
      <c r="Q254" s="73"/>
      <c r="R254" s="73"/>
      <c r="S254" s="74"/>
      <c r="T254" s="129"/>
      <c r="U254" s="129"/>
      <c r="V254" s="129"/>
      <c r="W254" s="130"/>
      <c r="X254" s="95"/>
      <c r="Y254" s="99"/>
      <c r="Z254" s="100"/>
    </row>
    <row r="255" spans="2:26" ht="12.65" customHeight="1" thickBot="1" x14ac:dyDescent="0.4">
      <c r="B255" s="118"/>
      <c r="C255" s="151"/>
      <c r="D255" s="152"/>
      <c r="E255" s="153"/>
      <c r="F255" s="139"/>
      <c r="G255" s="140"/>
      <c r="H255" s="141"/>
      <c r="I255" s="142"/>
      <c r="J255" s="143"/>
      <c r="K255" s="144"/>
      <c r="L255" s="11" t="str">
        <f>IF(OR(L253="",L254=""),"",ROUND(L253/L254,4))</f>
        <v/>
      </c>
      <c r="M255" s="115" t="str">
        <f>IF(OR(M253="",L254=""),"",ROUND(M253/L254,4))</f>
        <v/>
      </c>
      <c r="N255" s="115"/>
      <c r="O255" s="22" t="str">
        <f>IF(OR(L253="",L254=""),"",IF(I255=$AF$3,(O253*$AF$6+O254)*L255,IF(I255=$AF$4,(O253*$AF$7+O254)*L255,IF(I255=$AF$5,(O253+O254)*L255+P255,""))))</f>
        <v/>
      </c>
      <c r="P255" s="23"/>
      <c r="Q255" s="75" t="str">
        <f>IF(OR(L253="",L254=""),"",IF(I255=$AF$3,(O253*$AF$6+O254)*M255,IF(I255=$AF$4,(O253*$AF$7+O254)*M255,IF(I255=$AF$5,(O253+O254)*M255+S255,""))))</f>
        <v/>
      </c>
      <c r="R255" s="76"/>
      <c r="S255" s="24"/>
      <c r="T255" s="131"/>
      <c r="U255" s="131"/>
      <c r="V255" s="131"/>
      <c r="W255" s="132"/>
      <c r="X255" s="96"/>
      <c r="Y255" s="101"/>
      <c r="Z255" s="102"/>
    </row>
    <row r="256" spans="2:26" ht="12.65" customHeight="1" x14ac:dyDescent="0.35">
      <c r="B256" s="77" t="s">
        <v>117</v>
      </c>
      <c r="C256" s="44"/>
      <c r="D256" s="45"/>
      <c r="E256" s="46"/>
      <c r="F256" s="80"/>
      <c r="G256" s="81"/>
      <c r="H256" s="82"/>
      <c r="I256" s="83"/>
      <c r="J256" s="84"/>
      <c r="K256" s="85"/>
      <c r="L256" s="14"/>
      <c r="M256" s="86"/>
      <c r="N256" s="87"/>
      <c r="O256" s="62"/>
      <c r="P256" s="63"/>
      <c r="Q256" s="63"/>
      <c r="R256" s="63"/>
      <c r="S256" s="64"/>
      <c r="T256" s="88"/>
      <c r="U256" s="88"/>
      <c r="V256" s="88"/>
      <c r="W256" s="89"/>
      <c r="X256" s="94" t="str">
        <f t="shared" ref="X256" si="157">IF(AND(F257&lt;&gt;"",F258&lt;&gt;"",I256&lt;&gt;"",I257&lt;&gt;"",I258&lt;&gt;"",L256&lt;&gt;"",L257&lt;&gt;"",O256&lt;&gt;"",F256&lt;&gt;"",C256&lt;&gt;""),MIN(IF(I258=$AF$3,(F256*F257*F258*1.1*$AF$6+O257)*L258,IF(I258=$AF$4,(F256*F257*F258*1.1*$AF$7+O257)*L258,IF(I258=$AF$5,(F256*F257*F258*1.1+O257)*L258+P258,""))),O258,F256*I257*$AF$6*L258+O257),IF(AND(F257="",F258="",I256="",I257="",I258="",L256="",L257="",O256="",F256="",C256="",O257=""),"","Doplňte prázdná pole"))</f>
        <v/>
      </c>
      <c r="Y256" s="97" t="str">
        <f t="shared" ref="Y256" si="158">IF(AND(F257&lt;&gt;"",F258&lt;&gt;"",I256&lt;&gt;"",I257&lt;&gt;"",I258&lt;&gt;"",L256&lt;&gt;"",L257&lt;&gt;"",O256&lt;&gt;"",F256&lt;&gt;"",C256&lt;&gt;""),MIN(IF(I258=$AF$3,(F256*F257*F258*1.1*$AF$6+O257)*M258,IF(I258=$AF$4,(F256*F257*F258*1.1*$AF$7+O257)*M258,IF(I258=$AF$5,(F256*F257*F258*1.1+O257)*M258+S258,""))),Q258,F256*I257*$AF$6*M258+O257),IF(AND(F257="",F258="",I256="",I257="",I258="",L256="",L257="",O256="",F256="",C256="",O257=""),"","Doplňte prázdná pole"))</f>
        <v/>
      </c>
      <c r="Z256" s="98"/>
    </row>
    <row r="257" spans="2:26" ht="12.65" customHeight="1" thickBot="1" x14ac:dyDescent="0.4">
      <c r="B257" s="78"/>
      <c r="C257" s="47"/>
      <c r="D257" s="48"/>
      <c r="E257" s="49"/>
      <c r="F257" s="103"/>
      <c r="G257" s="104"/>
      <c r="H257" s="104"/>
      <c r="I257" s="105"/>
      <c r="J257" s="105"/>
      <c r="K257" s="105"/>
      <c r="L257" s="106"/>
      <c r="M257" s="107"/>
      <c r="N257" s="108"/>
      <c r="O257" s="65"/>
      <c r="P257" s="66"/>
      <c r="Q257" s="66"/>
      <c r="R257" s="66"/>
      <c r="S257" s="67"/>
      <c r="T257" s="90"/>
      <c r="U257" s="90"/>
      <c r="V257" s="90"/>
      <c r="W257" s="91"/>
      <c r="X257" s="95"/>
      <c r="Y257" s="99"/>
      <c r="Z257" s="100"/>
    </row>
    <row r="258" spans="2:26" ht="12.65" customHeight="1" thickBot="1" x14ac:dyDescent="0.4">
      <c r="B258" s="79"/>
      <c r="C258" s="159"/>
      <c r="D258" s="160"/>
      <c r="E258" s="161"/>
      <c r="F258" s="109"/>
      <c r="G258" s="110"/>
      <c r="H258" s="111"/>
      <c r="I258" s="112"/>
      <c r="J258" s="113"/>
      <c r="K258" s="114"/>
      <c r="L258" s="11" t="str">
        <f>IF(OR(L256="",L257=""),"",ROUND(L256/L257,4))</f>
        <v/>
      </c>
      <c r="M258" s="115" t="str">
        <f>IF(OR(M256="",L257=""),"",ROUND(M256/L257,4))</f>
        <v/>
      </c>
      <c r="N258" s="115"/>
      <c r="O258" s="22" t="str">
        <f>IF(OR(L256="",L257=""),"",IF(I258=$AF$3,(O256*$AF$6+O257)*L258,IF(I258=$AF$4,(O256*$AF$7+O257)*L258,IF(I258=$AF$5,(O256+O257)*L258+P258,""))))</f>
        <v/>
      </c>
      <c r="P258" s="26"/>
      <c r="Q258" s="75" t="str">
        <f>IF(OR(L256="",L257=""),"",IF(I258=$AF$3,(O256*$AF$6+O257)*M258,IF(I258=$AF$4,(O256*$AF$7+O257)*M258,IF(I258=$AF$5,(O256+O257)*M258+S258,""))))</f>
        <v/>
      </c>
      <c r="R258" s="76"/>
      <c r="S258" s="25"/>
      <c r="T258" s="92"/>
      <c r="U258" s="92"/>
      <c r="V258" s="92"/>
      <c r="W258" s="93"/>
      <c r="X258" s="96"/>
      <c r="Y258" s="101"/>
      <c r="Z258" s="102"/>
    </row>
    <row r="259" spans="2:26" ht="12.65" customHeight="1" x14ac:dyDescent="0.35">
      <c r="B259" s="116" t="s">
        <v>118</v>
      </c>
      <c r="C259" s="53"/>
      <c r="D259" s="54"/>
      <c r="E259" s="55"/>
      <c r="F259" s="119"/>
      <c r="G259" s="120"/>
      <c r="H259" s="121"/>
      <c r="I259" s="122"/>
      <c r="J259" s="123"/>
      <c r="K259" s="124"/>
      <c r="L259" s="12"/>
      <c r="M259" s="125"/>
      <c r="N259" s="126"/>
      <c r="O259" s="68"/>
      <c r="P259" s="69"/>
      <c r="Q259" s="69"/>
      <c r="R259" s="69"/>
      <c r="S259" s="70"/>
      <c r="T259" s="127"/>
      <c r="U259" s="127"/>
      <c r="V259" s="127"/>
      <c r="W259" s="128"/>
      <c r="X259" s="94" t="str">
        <f t="shared" ref="X259" si="159">IF(AND(F260&lt;&gt;"",F261&lt;&gt;"",I259&lt;&gt;"",I260&lt;&gt;"",I261&lt;&gt;"",L259&lt;&gt;"",L260&lt;&gt;"",O259&lt;&gt;"",F259&lt;&gt;"",C259&lt;&gt;""),MIN(IF(I261=$AF$3,(F259*F260*F261*1.1*$AF$6+O260)*L261,IF(I261=$AF$4,(F259*F260*F261*1.1*$AF$7+O260)*L261,IF(I261=$AF$5,(F259*F260*F261*1.1+O260)*L261+P261,""))),O261,F259*I260*$AF$6*L261+O260),IF(AND(F260="",F261="",I259="",I260="",I261="",L259="",L260="",O259="",F259="",C259="",O260=""),"","Doplňte prázdná pole"))</f>
        <v/>
      </c>
      <c r="Y259" s="97" t="str">
        <f t="shared" ref="Y259" si="160">IF(AND(F260&lt;&gt;"",F261&lt;&gt;"",I259&lt;&gt;"",I260&lt;&gt;"",I261&lt;&gt;"",L259&lt;&gt;"",L260&lt;&gt;"",O259&lt;&gt;"",F259&lt;&gt;"",C259&lt;&gt;""),MIN(IF(I261=$AF$3,(F259*F260*F261*1.1*$AF$6+O260)*M261,IF(I261=$AF$4,(F259*F260*F261*1.1*$AF$7+O260)*M261,IF(I261=$AF$5,(F259*F260*F261*1.1+O260)*M261+S261,""))),Q261,F259*I260*$AF$6*M261+O260),IF(AND(F260="",F261="",I259="",I260="",I261="",L259="",L260="",O259="",F259="",C259="",O260=""),"","Doplňte prázdná pole"))</f>
        <v/>
      </c>
      <c r="Z259" s="98"/>
    </row>
    <row r="260" spans="2:26" ht="12.65" customHeight="1" thickBot="1" x14ac:dyDescent="0.4">
      <c r="B260" s="117"/>
      <c r="C260" s="56"/>
      <c r="D260" s="57"/>
      <c r="E260" s="58"/>
      <c r="F260" s="133"/>
      <c r="G260" s="134"/>
      <c r="H260" s="134"/>
      <c r="I260" s="135"/>
      <c r="J260" s="135"/>
      <c r="K260" s="135"/>
      <c r="L260" s="136"/>
      <c r="M260" s="137"/>
      <c r="N260" s="138"/>
      <c r="O260" s="71"/>
      <c r="P260" s="72"/>
      <c r="Q260" s="73"/>
      <c r="R260" s="73"/>
      <c r="S260" s="74"/>
      <c r="T260" s="129"/>
      <c r="U260" s="129"/>
      <c r="V260" s="129"/>
      <c r="W260" s="130"/>
      <c r="X260" s="95"/>
      <c r="Y260" s="99"/>
      <c r="Z260" s="100"/>
    </row>
    <row r="261" spans="2:26" ht="12.65" customHeight="1" thickBot="1" x14ac:dyDescent="0.4">
      <c r="B261" s="118"/>
      <c r="C261" s="156"/>
      <c r="D261" s="157"/>
      <c r="E261" s="158"/>
      <c r="F261" s="139"/>
      <c r="G261" s="140"/>
      <c r="H261" s="141"/>
      <c r="I261" s="142"/>
      <c r="J261" s="143"/>
      <c r="K261" s="144"/>
      <c r="L261" s="11" t="str">
        <f>IF(OR(L259="",L260=""),"",ROUND(L259/L260,4))</f>
        <v/>
      </c>
      <c r="M261" s="115" t="str">
        <f>IF(OR(M259="",L260=""),"",ROUND(M259/L260,4))</f>
        <v/>
      </c>
      <c r="N261" s="115"/>
      <c r="O261" s="22" t="str">
        <f>IF(OR(L259="",L260=""),"",IF(I261=$AF$3,(O259*$AF$6+O260)*L261,IF(I261=$AF$4,(O259*$AF$7+O260)*L261,IF(I261=$AF$5,(O259+O260)*L261+P261,""))))</f>
        <v/>
      </c>
      <c r="P261" s="23"/>
      <c r="Q261" s="75" t="str">
        <f>IF(OR(L259="",L260=""),"",IF(I261=$AF$3,(O259*$AF$6+O260)*M261,IF(I261=$AF$4,(O259*$AF$7+O260)*M261,IF(I261=$AF$5,(O259+O260)*M261+S261,""))))</f>
        <v/>
      </c>
      <c r="R261" s="76"/>
      <c r="S261" s="24"/>
      <c r="T261" s="131"/>
      <c r="U261" s="131"/>
      <c r="V261" s="131"/>
      <c r="W261" s="132"/>
      <c r="X261" s="96"/>
      <c r="Y261" s="101"/>
      <c r="Z261" s="102"/>
    </row>
    <row r="262" spans="2:26" ht="12.65" customHeight="1" x14ac:dyDescent="0.35">
      <c r="B262" s="77" t="s">
        <v>119</v>
      </c>
      <c r="C262" s="44"/>
      <c r="D262" s="45"/>
      <c r="E262" s="46"/>
      <c r="F262" s="80"/>
      <c r="G262" s="81"/>
      <c r="H262" s="82"/>
      <c r="I262" s="83"/>
      <c r="J262" s="84"/>
      <c r="K262" s="85"/>
      <c r="L262" s="14"/>
      <c r="M262" s="86"/>
      <c r="N262" s="87"/>
      <c r="O262" s="62"/>
      <c r="P262" s="63"/>
      <c r="Q262" s="63"/>
      <c r="R262" s="63"/>
      <c r="S262" s="64"/>
      <c r="T262" s="88"/>
      <c r="U262" s="88"/>
      <c r="V262" s="88"/>
      <c r="W262" s="89"/>
      <c r="X262" s="94" t="str">
        <f t="shared" ref="X262" si="161">IF(AND(F263&lt;&gt;"",F264&lt;&gt;"",I262&lt;&gt;"",I263&lt;&gt;"",I264&lt;&gt;"",L262&lt;&gt;"",L263&lt;&gt;"",O262&lt;&gt;"",F262&lt;&gt;"",C262&lt;&gt;""),MIN(IF(I264=$AF$3,(F262*F263*F264*1.1*$AF$6+O263)*L264,IF(I264=$AF$4,(F262*F263*F264*1.1*$AF$7+O263)*L264,IF(I264=$AF$5,(F262*F263*F264*1.1+O263)*L264+P264,""))),O264,F262*I263*$AF$6*L264+O263),IF(AND(F263="",F264="",I262="",I263="",I264="",L262="",L263="",O262="",F262="",C262="",O263=""),"","Doplňte prázdná pole"))</f>
        <v/>
      </c>
      <c r="Y262" s="97" t="str">
        <f t="shared" ref="Y262" si="162">IF(AND(F263&lt;&gt;"",F264&lt;&gt;"",I262&lt;&gt;"",I263&lt;&gt;"",I264&lt;&gt;"",L262&lt;&gt;"",L263&lt;&gt;"",O262&lt;&gt;"",F262&lt;&gt;"",C262&lt;&gt;""),MIN(IF(I264=$AF$3,(F262*F263*F264*1.1*$AF$6+O263)*M264,IF(I264=$AF$4,(F262*F263*F264*1.1*$AF$7+O263)*M264,IF(I264=$AF$5,(F262*F263*F264*1.1+O263)*M264+S264,""))),Q264,F262*I263*$AF$6*M264+O263),IF(AND(F263="",F264="",I262="",I263="",I264="",L262="",L263="",O262="",F262="",C262="",O263=""),"","Doplňte prázdná pole"))</f>
        <v/>
      </c>
      <c r="Z262" s="98"/>
    </row>
    <row r="263" spans="2:26" ht="12.65" customHeight="1" thickBot="1" x14ac:dyDescent="0.4">
      <c r="B263" s="78"/>
      <c r="C263" s="47"/>
      <c r="D263" s="48"/>
      <c r="E263" s="49"/>
      <c r="F263" s="103"/>
      <c r="G263" s="104"/>
      <c r="H263" s="104"/>
      <c r="I263" s="105"/>
      <c r="J263" s="105"/>
      <c r="K263" s="105"/>
      <c r="L263" s="106"/>
      <c r="M263" s="107"/>
      <c r="N263" s="108"/>
      <c r="O263" s="65"/>
      <c r="P263" s="66"/>
      <c r="Q263" s="66"/>
      <c r="R263" s="66"/>
      <c r="S263" s="67"/>
      <c r="T263" s="90"/>
      <c r="U263" s="90"/>
      <c r="V263" s="90"/>
      <c r="W263" s="91"/>
      <c r="X263" s="95"/>
      <c r="Y263" s="99"/>
      <c r="Z263" s="100"/>
    </row>
    <row r="264" spans="2:26" ht="12.65" customHeight="1" thickBot="1" x14ac:dyDescent="0.4">
      <c r="B264" s="79"/>
      <c r="C264" s="50"/>
      <c r="D264" s="51"/>
      <c r="E264" s="52"/>
      <c r="F264" s="109"/>
      <c r="G264" s="110"/>
      <c r="H264" s="111"/>
      <c r="I264" s="112"/>
      <c r="J264" s="113"/>
      <c r="K264" s="114"/>
      <c r="L264" s="11" t="str">
        <f>IF(OR(L262="",L263=""),"",ROUND(L262/L263,4))</f>
        <v/>
      </c>
      <c r="M264" s="115" t="str">
        <f>IF(OR(M262="",L263=""),"",ROUND(M262/L263,4))</f>
        <v/>
      </c>
      <c r="N264" s="115"/>
      <c r="O264" s="22" t="str">
        <f>IF(OR(L262="",L263=""),"",IF(I264=$AF$3,(O262*$AF$6+O263)*L264,IF(I264=$AF$4,(O262*$AF$7+O263)*L264,IF(I264=$AF$5,(O262+O263)*L264+P264,""))))</f>
        <v/>
      </c>
      <c r="P264" s="26"/>
      <c r="Q264" s="75" t="str">
        <f>IF(OR(L262="",L263=""),"",IF(I264=$AF$3,(O262*$AF$6+O263)*M264,IF(I264=$AF$4,(O262*$AF$7+O263)*M264,IF(I264=$AF$5,(O262+O263)*M264+S264,""))))</f>
        <v/>
      </c>
      <c r="R264" s="76"/>
      <c r="S264" s="25"/>
      <c r="T264" s="92"/>
      <c r="U264" s="92"/>
      <c r="V264" s="92"/>
      <c r="W264" s="93"/>
      <c r="X264" s="96"/>
      <c r="Y264" s="101"/>
      <c r="Z264" s="102"/>
    </row>
    <row r="265" spans="2:26" ht="12.65" customHeight="1" x14ac:dyDescent="0.35">
      <c r="B265" s="116" t="s">
        <v>120</v>
      </c>
      <c r="C265" s="53"/>
      <c r="D265" s="54"/>
      <c r="E265" s="55"/>
      <c r="F265" s="119"/>
      <c r="G265" s="120"/>
      <c r="H265" s="121"/>
      <c r="I265" s="122"/>
      <c r="J265" s="123"/>
      <c r="K265" s="124"/>
      <c r="L265" s="12"/>
      <c r="M265" s="125"/>
      <c r="N265" s="126"/>
      <c r="O265" s="68"/>
      <c r="P265" s="69"/>
      <c r="Q265" s="69"/>
      <c r="R265" s="69"/>
      <c r="S265" s="70"/>
      <c r="T265" s="127"/>
      <c r="U265" s="127"/>
      <c r="V265" s="127"/>
      <c r="W265" s="128"/>
      <c r="X265" s="94" t="str">
        <f t="shared" ref="X265" si="163">IF(AND(F266&lt;&gt;"",F267&lt;&gt;"",I265&lt;&gt;"",I266&lt;&gt;"",I267&lt;&gt;"",L265&lt;&gt;"",L266&lt;&gt;"",O265&lt;&gt;"",F265&lt;&gt;"",C265&lt;&gt;""),MIN(IF(I267=$AF$3,(F265*F266*F267*1.1*$AF$6+O266)*L267,IF(I267=$AF$4,(F265*F266*F267*1.1*$AF$7+O266)*L267,IF(I267=$AF$5,(F265*F266*F267*1.1+O266)*L267+P267,""))),O267,F265*I266*$AF$6*L267+O266),IF(AND(F266="",F267="",I265="",I266="",I267="",L265="",L266="",O265="",F265="",C265="",O266=""),"","Doplňte prázdná pole"))</f>
        <v/>
      </c>
      <c r="Y265" s="97" t="str">
        <f t="shared" ref="Y265" si="164">IF(AND(F266&lt;&gt;"",F267&lt;&gt;"",I265&lt;&gt;"",I266&lt;&gt;"",I267&lt;&gt;"",L265&lt;&gt;"",L266&lt;&gt;"",O265&lt;&gt;"",F265&lt;&gt;"",C265&lt;&gt;""),MIN(IF(I267=$AF$3,(F265*F266*F267*1.1*$AF$6+O266)*M267,IF(I267=$AF$4,(F265*F266*F267*1.1*$AF$7+O266)*M267,IF(I267=$AF$5,(F265*F266*F267*1.1+O266)*M267+S267,""))),Q267,F265*I266*$AF$6*M267+O266),IF(AND(F266="",F267="",I265="",I266="",I267="",L265="",L266="",O265="",F265="",C265="",O266=""),"","Doplňte prázdná pole"))</f>
        <v/>
      </c>
      <c r="Z265" s="98"/>
    </row>
    <row r="266" spans="2:26" ht="12.65" customHeight="1" thickBot="1" x14ac:dyDescent="0.4">
      <c r="B266" s="117"/>
      <c r="C266" s="56"/>
      <c r="D266" s="57"/>
      <c r="E266" s="58"/>
      <c r="F266" s="133"/>
      <c r="G266" s="134"/>
      <c r="H266" s="134"/>
      <c r="I266" s="135"/>
      <c r="J266" s="135"/>
      <c r="K266" s="135"/>
      <c r="L266" s="136"/>
      <c r="M266" s="137"/>
      <c r="N266" s="138"/>
      <c r="O266" s="71"/>
      <c r="P266" s="72"/>
      <c r="Q266" s="73"/>
      <c r="R266" s="73"/>
      <c r="S266" s="74"/>
      <c r="T266" s="129"/>
      <c r="U266" s="129"/>
      <c r="V266" s="129"/>
      <c r="W266" s="130"/>
      <c r="X266" s="95"/>
      <c r="Y266" s="99"/>
      <c r="Z266" s="100"/>
    </row>
    <row r="267" spans="2:26" ht="12.65" customHeight="1" thickBot="1" x14ac:dyDescent="0.4">
      <c r="B267" s="118"/>
      <c r="C267" s="59"/>
      <c r="D267" s="60"/>
      <c r="E267" s="61"/>
      <c r="F267" s="139"/>
      <c r="G267" s="140"/>
      <c r="H267" s="141"/>
      <c r="I267" s="142"/>
      <c r="J267" s="143"/>
      <c r="K267" s="144"/>
      <c r="L267" s="11" t="str">
        <f>IF(OR(L265="",L266=""),"",ROUND(L265/L266,4))</f>
        <v/>
      </c>
      <c r="M267" s="115" t="str">
        <f>IF(OR(M265="",L266=""),"",ROUND(M265/L266,4))</f>
        <v/>
      </c>
      <c r="N267" s="115"/>
      <c r="O267" s="22" t="str">
        <f>IF(OR(L265="",L266=""),"",IF(I267=$AF$3,(O265*$AF$6+O266)*L267,IF(I267=$AF$4,(O265*$AF$7+O266)*L267,IF(I267=$AF$5,(O265+O266)*L267+P267,""))))</f>
        <v/>
      </c>
      <c r="P267" s="23"/>
      <c r="Q267" s="75" t="str">
        <f>IF(OR(L265="",L266=""),"",IF(I267=$AF$3,(O265*$AF$6+O266)*M267,IF(I267=$AF$4,(O265*$AF$7+O266)*M267,IF(I267=$AF$5,(O265+O266)*M267+S267,""))))</f>
        <v/>
      </c>
      <c r="R267" s="76"/>
      <c r="S267" s="24"/>
      <c r="T267" s="131"/>
      <c r="U267" s="131"/>
      <c r="V267" s="131"/>
      <c r="W267" s="132"/>
      <c r="X267" s="96"/>
      <c r="Y267" s="101"/>
      <c r="Z267" s="102"/>
    </row>
    <row r="268" spans="2:26" ht="12.65" customHeight="1" x14ac:dyDescent="0.35">
      <c r="B268" s="77" t="s">
        <v>121</v>
      </c>
      <c r="C268" s="44"/>
      <c r="D268" s="45"/>
      <c r="E268" s="46"/>
      <c r="F268" s="80"/>
      <c r="G268" s="81"/>
      <c r="H268" s="82"/>
      <c r="I268" s="83"/>
      <c r="J268" s="84"/>
      <c r="K268" s="85"/>
      <c r="L268" s="14"/>
      <c r="M268" s="86"/>
      <c r="N268" s="87"/>
      <c r="O268" s="62"/>
      <c r="P268" s="63"/>
      <c r="Q268" s="63"/>
      <c r="R268" s="63"/>
      <c r="S268" s="64"/>
      <c r="T268" s="88"/>
      <c r="U268" s="88"/>
      <c r="V268" s="88"/>
      <c r="W268" s="89"/>
      <c r="X268" s="94" t="str">
        <f t="shared" ref="X268" si="165">IF(AND(F269&lt;&gt;"",F270&lt;&gt;"",I268&lt;&gt;"",I269&lt;&gt;"",I270&lt;&gt;"",L268&lt;&gt;"",L269&lt;&gt;"",O268&lt;&gt;"",F268&lt;&gt;"",C268&lt;&gt;""),MIN(IF(I270=$AF$3,(F268*F269*F270*1.1*$AF$6+O269)*L270,IF(I270=$AF$4,(F268*F269*F270*1.1*$AF$7+O269)*L270,IF(I270=$AF$5,(F268*F269*F270*1.1+O269)*L270+P270,""))),O270,F268*I269*$AF$6*L270+O269),IF(AND(F269="",F270="",I268="",I269="",I270="",L268="",L269="",O268="",F268="",C268="",O269=""),"","Doplňte prázdná pole"))</f>
        <v/>
      </c>
      <c r="Y268" s="97" t="str">
        <f t="shared" ref="Y268" si="166">IF(AND(F269&lt;&gt;"",F270&lt;&gt;"",I268&lt;&gt;"",I269&lt;&gt;"",I270&lt;&gt;"",L268&lt;&gt;"",L269&lt;&gt;"",O268&lt;&gt;"",F268&lt;&gt;"",C268&lt;&gt;""),MIN(IF(I270=$AF$3,(F268*F269*F270*1.1*$AF$6+O269)*M270,IF(I270=$AF$4,(F268*F269*F270*1.1*$AF$7+O269)*M270,IF(I270=$AF$5,(F268*F269*F270*1.1+O269)*M270+S270,""))),Q270,F268*I269*$AF$6*M270+O269),IF(AND(F269="",F270="",I268="",I269="",I270="",L268="",L269="",O268="",F268="",C268="",O269=""),"","Doplňte prázdná pole"))</f>
        <v/>
      </c>
      <c r="Z268" s="98"/>
    </row>
    <row r="269" spans="2:26" ht="12.65" customHeight="1" thickBot="1" x14ac:dyDescent="0.4">
      <c r="B269" s="78"/>
      <c r="C269" s="47"/>
      <c r="D269" s="48"/>
      <c r="E269" s="49"/>
      <c r="F269" s="103"/>
      <c r="G269" s="104"/>
      <c r="H269" s="104"/>
      <c r="I269" s="105"/>
      <c r="J269" s="105"/>
      <c r="K269" s="105"/>
      <c r="L269" s="106"/>
      <c r="M269" s="107"/>
      <c r="N269" s="108"/>
      <c r="O269" s="65"/>
      <c r="P269" s="66"/>
      <c r="Q269" s="66"/>
      <c r="R269" s="66"/>
      <c r="S269" s="67"/>
      <c r="T269" s="90"/>
      <c r="U269" s="90"/>
      <c r="V269" s="90"/>
      <c r="W269" s="91"/>
      <c r="X269" s="95"/>
      <c r="Y269" s="99"/>
      <c r="Z269" s="100"/>
    </row>
    <row r="270" spans="2:26" ht="12.65" customHeight="1" thickBot="1" x14ac:dyDescent="0.4">
      <c r="B270" s="79"/>
      <c r="C270" s="154"/>
      <c r="D270" s="113"/>
      <c r="E270" s="155"/>
      <c r="F270" s="109"/>
      <c r="G270" s="110"/>
      <c r="H270" s="111"/>
      <c r="I270" s="112"/>
      <c r="J270" s="113"/>
      <c r="K270" s="114"/>
      <c r="L270" s="11" t="str">
        <f>IF(OR(L268="",L269=""),"",ROUND(L268/L269,4))</f>
        <v/>
      </c>
      <c r="M270" s="115" t="str">
        <f>IF(OR(M268="",L269=""),"",ROUND(M268/L269,4))</f>
        <v/>
      </c>
      <c r="N270" s="115"/>
      <c r="O270" s="22" t="str">
        <f>IF(OR(L268="",L269=""),"",IF(I270=$AF$3,(O268*$AF$6+O269)*L270,IF(I270=$AF$4,(O268*$AF$7+O269)*L270,IF(I270=$AF$5,(O268+O269)*L270+P270,""))))</f>
        <v/>
      </c>
      <c r="P270" s="26"/>
      <c r="Q270" s="75" t="str">
        <f>IF(OR(L268="",L269=""),"",IF(I270=$AF$3,(O268*$AF$6+O269)*M270,IF(I270=$AF$4,(O268*$AF$7+O269)*M270,IF(I270=$AF$5,(O268+O269)*M270+S270,""))))</f>
        <v/>
      </c>
      <c r="R270" s="76"/>
      <c r="S270" s="25"/>
      <c r="T270" s="92"/>
      <c r="U270" s="92"/>
      <c r="V270" s="92"/>
      <c r="W270" s="93"/>
      <c r="X270" s="96"/>
      <c r="Y270" s="101"/>
      <c r="Z270" s="102"/>
    </row>
    <row r="271" spans="2:26" ht="12.65" customHeight="1" x14ac:dyDescent="0.35">
      <c r="B271" s="116" t="s">
        <v>122</v>
      </c>
      <c r="C271" s="145"/>
      <c r="D271" s="146"/>
      <c r="E271" s="147"/>
      <c r="F271" s="119"/>
      <c r="G271" s="120"/>
      <c r="H271" s="121"/>
      <c r="I271" s="122"/>
      <c r="J271" s="123"/>
      <c r="K271" s="124"/>
      <c r="L271" s="12"/>
      <c r="M271" s="125"/>
      <c r="N271" s="126"/>
      <c r="O271" s="68"/>
      <c r="P271" s="69"/>
      <c r="Q271" s="69"/>
      <c r="R271" s="69"/>
      <c r="S271" s="70"/>
      <c r="T271" s="127"/>
      <c r="U271" s="127"/>
      <c r="V271" s="127"/>
      <c r="W271" s="128"/>
      <c r="X271" s="94" t="str">
        <f t="shared" ref="X271" si="167">IF(AND(F272&lt;&gt;"",F273&lt;&gt;"",I271&lt;&gt;"",I272&lt;&gt;"",I273&lt;&gt;"",L271&lt;&gt;"",L272&lt;&gt;"",O271&lt;&gt;"",F271&lt;&gt;"",C271&lt;&gt;""),MIN(IF(I273=$AF$3,(F271*F272*F273*1.1*$AF$6+O272)*L273,IF(I273=$AF$4,(F271*F272*F273*1.1*$AF$7+O272)*L273,IF(I273=$AF$5,(F271*F272*F273*1.1+O272)*L273+P273,""))),O273,F271*I272*$AF$6*L273+O272),IF(AND(F272="",F273="",I271="",I272="",I273="",L271="",L272="",O271="",F271="",C271="",O272=""),"","Doplňte prázdná pole"))</f>
        <v/>
      </c>
      <c r="Y271" s="97" t="str">
        <f t="shared" ref="Y271" si="168">IF(AND(F272&lt;&gt;"",F273&lt;&gt;"",I271&lt;&gt;"",I272&lt;&gt;"",I273&lt;&gt;"",L271&lt;&gt;"",L272&lt;&gt;"",O271&lt;&gt;"",F271&lt;&gt;"",C271&lt;&gt;""),MIN(IF(I273=$AF$3,(F271*F272*F273*1.1*$AF$6+O272)*M273,IF(I273=$AF$4,(F271*F272*F273*1.1*$AF$7+O272)*M273,IF(I273=$AF$5,(F271*F272*F273*1.1+O272)*M273+S273,""))),Q273,F271*I272*$AF$6*M273+O272),IF(AND(F272="",F273="",I271="",I272="",I273="",L271="",L272="",O271="",F271="",C271="",O272=""),"","Doplňte prázdná pole"))</f>
        <v/>
      </c>
      <c r="Z271" s="98"/>
    </row>
    <row r="272" spans="2:26" ht="12.65" customHeight="1" thickBot="1" x14ac:dyDescent="0.4">
      <c r="B272" s="117"/>
      <c r="C272" s="148"/>
      <c r="D272" s="149"/>
      <c r="E272" s="150"/>
      <c r="F272" s="133"/>
      <c r="G272" s="134"/>
      <c r="H272" s="134"/>
      <c r="I272" s="135"/>
      <c r="J272" s="135"/>
      <c r="K272" s="135"/>
      <c r="L272" s="136"/>
      <c r="M272" s="137"/>
      <c r="N272" s="138"/>
      <c r="O272" s="71"/>
      <c r="P272" s="72"/>
      <c r="Q272" s="73"/>
      <c r="R272" s="73"/>
      <c r="S272" s="74"/>
      <c r="T272" s="129"/>
      <c r="U272" s="129"/>
      <c r="V272" s="129"/>
      <c r="W272" s="130"/>
      <c r="X272" s="95"/>
      <c r="Y272" s="99"/>
      <c r="Z272" s="100"/>
    </row>
    <row r="273" spans="2:26" ht="12.65" customHeight="1" thickBot="1" x14ac:dyDescent="0.4">
      <c r="B273" s="118"/>
      <c r="C273" s="151"/>
      <c r="D273" s="152"/>
      <c r="E273" s="153"/>
      <c r="F273" s="139"/>
      <c r="G273" s="140"/>
      <c r="H273" s="141"/>
      <c r="I273" s="142"/>
      <c r="J273" s="143"/>
      <c r="K273" s="144"/>
      <c r="L273" s="11" t="str">
        <f>IF(OR(L271="",L272=""),"",ROUND(L271/L272,4))</f>
        <v/>
      </c>
      <c r="M273" s="115" t="str">
        <f>IF(OR(M271="",L272=""),"",ROUND(M271/L272,4))</f>
        <v/>
      </c>
      <c r="N273" s="115"/>
      <c r="O273" s="22" t="str">
        <f>IF(OR(L271="",L272=""),"",IF(I273=$AF$3,(O271*$AF$6+O272)*L273,IF(I273=$AF$4,(O271*$AF$7+O272)*L273,IF(I273=$AF$5,(O271+O272)*L273+P273,""))))</f>
        <v/>
      </c>
      <c r="P273" s="23"/>
      <c r="Q273" s="75" t="str">
        <f>IF(OR(L271="",L272=""),"",IF(I273=$AF$3,(O271*$AF$6+O272)*M273,IF(I273=$AF$4,(O271*$AF$7+O272)*M273,IF(I273=$AF$5,(O271+O272)*M273+S273,""))))</f>
        <v/>
      </c>
      <c r="R273" s="76"/>
      <c r="S273" s="24"/>
      <c r="T273" s="131"/>
      <c r="U273" s="131"/>
      <c r="V273" s="131"/>
      <c r="W273" s="132"/>
      <c r="X273" s="96"/>
      <c r="Y273" s="101"/>
      <c r="Z273" s="102"/>
    </row>
    <row r="274" spans="2:26" ht="12.65" customHeight="1" x14ac:dyDescent="0.35">
      <c r="B274" s="77" t="s">
        <v>123</v>
      </c>
      <c r="C274" s="44"/>
      <c r="D274" s="45"/>
      <c r="E274" s="46"/>
      <c r="F274" s="80"/>
      <c r="G274" s="81"/>
      <c r="H274" s="82"/>
      <c r="I274" s="83"/>
      <c r="J274" s="84"/>
      <c r="K274" s="85"/>
      <c r="L274" s="14"/>
      <c r="M274" s="86"/>
      <c r="N274" s="87"/>
      <c r="O274" s="62"/>
      <c r="P274" s="63"/>
      <c r="Q274" s="63"/>
      <c r="R274" s="63"/>
      <c r="S274" s="64"/>
      <c r="T274" s="88"/>
      <c r="U274" s="88"/>
      <c r="V274" s="88"/>
      <c r="W274" s="89"/>
      <c r="X274" s="94" t="str">
        <f t="shared" ref="X274" si="169">IF(AND(F275&lt;&gt;"",F276&lt;&gt;"",I274&lt;&gt;"",I275&lt;&gt;"",I276&lt;&gt;"",L274&lt;&gt;"",L275&lt;&gt;"",O274&lt;&gt;"",F274&lt;&gt;"",C274&lt;&gt;""),MIN(IF(I276=$AF$3,(F274*F275*F276*1.1*$AF$6+O275)*L276,IF(I276=$AF$4,(F274*F275*F276*1.1*$AF$7+O275)*L276,IF(I276=$AF$5,(F274*F275*F276*1.1+O275)*L276+P276,""))),O276,F274*I275*$AF$6*L276+O275),IF(AND(F275="",F276="",I274="",I275="",I276="",L274="",L275="",O274="",F274="",C274="",O275=""),"","Doplňte prázdná pole"))</f>
        <v/>
      </c>
      <c r="Y274" s="97" t="str">
        <f t="shared" ref="Y274" si="170">IF(AND(F275&lt;&gt;"",F276&lt;&gt;"",I274&lt;&gt;"",I275&lt;&gt;"",I276&lt;&gt;"",L274&lt;&gt;"",L275&lt;&gt;"",O274&lt;&gt;"",F274&lt;&gt;"",C274&lt;&gt;""),MIN(IF(I276=$AF$3,(F274*F275*F276*1.1*$AF$6+O275)*M276,IF(I276=$AF$4,(F274*F275*F276*1.1*$AF$7+O275)*M276,IF(I276=$AF$5,(F274*F275*F276*1.1+O275)*M276+S276,""))),Q276,F274*I275*$AF$6*M276+O275),IF(AND(F275="",F276="",I274="",I275="",I276="",L274="",L275="",O274="",F274="",C274="",O275=""),"","Doplňte prázdná pole"))</f>
        <v/>
      </c>
      <c r="Z274" s="98"/>
    </row>
    <row r="275" spans="2:26" ht="12.65" customHeight="1" thickBot="1" x14ac:dyDescent="0.4">
      <c r="B275" s="78"/>
      <c r="C275" s="47"/>
      <c r="D275" s="48"/>
      <c r="E275" s="49"/>
      <c r="F275" s="103"/>
      <c r="G275" s="104"/>
      <c r="H275" s="104"/>
      <c r="I275" s="105"/>
      <c r="J275" s="105"/>
      <c r="K275" s="105"/>
      <c r="L275" s="106"/>
      <c r="M275" s="107"/>
      <c r="N275" s="108"/>
      <c r="O275" s="65"/>
      <c r="P275" s="66"/>
      <c r="Q275" s="66"/>
      <c r="R275" s="66"/>
      <c r="S275" s="67"/>
      <c r="T275" s="90"/>
      <c r="U275" s="90"/>
      <c r="V275" s="90"/>
      <c r="W275" s="91"/>
      <c r="X275" s="95"/>
      <c r="Y275" s="99"/>
      <c r="Z275" s="100"/>
    </row>
    <row r="276" spans="2:26" ht="12.65" customHeight="1" thickBot="1" x14ac:dyDescent="0.4">
      <c r="B276" s="79"/>
      <c r="C276" s="50"/>
      <c r="D276" s="51"/>
      <c r="E276" s="52"/>
      <c r="F276" s="109"/>
      <c r="G276" s="110"/>
      <c r="H276" s="111"/>
      <c r="I276" s="112"/>
      <c r="J276" s="113"/>
      <c r="K276" s="114"/>
      <c r="L276" s="11" t="str">
        <f>IF(OR(L274="",L275=""),"",ROUND(L274/L275,4))</f>
        <v/>
      </c>
      <c r="M276" s="115" t="str">
        <f>IF(OR(M274="",L275=""),"",ROUND(M274/L275,4))</f>
        <v/>
      </c>
      <c r="N276" s="115"/>
      <c r="O276" s="22" t="str">
        <f>IF(OR(L274="",L275=""),"",IF(I276=$AF$3,(O274*$AF$6+O275)*L276,IF(I276=$AF$4,(O274*$AF$7+O275)*L276,IF(I276=$AF$5,(O274+O275)*L276+P276,""))))</f>
        <v/>
      </c>
      <c r="P276" s="26"/>
      <c r="Q276" s="75" t="str">
        <f>IF(OR(L274="",L275=""),"",IF(I276=$AF$3,(O274*$AF$6+O275)*M276,IF(I276=$AF$4,(O274*$AF$7+O275)*M276,IF(I276=$AF$5,(O274+O275)*M276+S276,""))))</f>
        <v/>
      </c>
      <c r="R276" s="76"/>
      <c r="S276" s="25"/>
      <c r="T276" s="92"/>
      <c r="U276" s="92"/>
      <c r="V276" s="92"/>
      <c r="W276" s="93"/>
      <c r="X276" s="96"/>
      <c r="Y276" s="101"/>
      <c r="Z276" s="102"/>
    </row>
    <row r="277" spans="2:26" ht="12.65" customHeight="1" x14ac:dyDescent="0.35">
      <c r="B277" s="116" t="s">
        <v>124</v>
      </c>
      <c r="C277" s="53"/>
      <c r="D277" s="54"/>
      <c r="E277" s="55"/>
      <c r="F277" s="119"/>
      <c r="G277" s="120"/>
      <c r="H277" s="121"/>
      <c r="I277" s="122"/>
      <c r="J277" s="123"/>
      <c r="K277" s="124"/>
      <c r="L277" s="12"/>
      <c r="M277" s="125"/>
      <c r="N277" s="126"/>
      <c r="O277" s="68"/>
      <c r="P277" s="69"/>
      <c r="Q277" s="69"/>
      <c r="R277" s="69"/>
      <c r="S277" s="70"/>
      <c r="T277" s="127"/>
      <c r="U277" s="127"/>
      <c r="V277" s="127"/>
      <c r="W277" s="128"/>
      <c r="X277" s="94" t="str">
        <f t="shared" ref="X277" si="171">IF(AND(F278&lt;&gt;"",F279&lt;&gt;"",I277&lt;&gt;"",I278&lt;&gt;"",I279&lt;&gt;"",L277&lt;&gt;"",L278&lt;&gt;"",O277&lt;&gt;"",F277&lt;&gt;"",C277&lt;&gt;""),MIN(IF(I279=$AF$3,(F277*F278*F279*1.1*$AF$6+O278)*L279,IF(I279=$AF$4,(F277*F278*F279*1.1*$AF$7+O278)*L279,IF(I279=$AF$5,(F277*F278*F279*1.1+O278)*L279+P279,""))),O279,F277*I278*$AF$6*L279+O278),IF(AND(F278="",F279="",I277="",I278="",I279="",L277="",L278="",O277="",F277="",C277="",O278=""),"","Doplňte prázdná pole"))</f>
        <v/>
      </c>
      <c r="Y277" s="97" t="str">
        <f t="shared" ref="Y277" si="172">IF(AND(F278&lt;&gt;"",F279&lt;&gt;"",I277&lt;&gt;"",I278&lt;&gt;"",I279&lt;&gt;"",L277&lt;&gt;"",L278&lt;&gt;"",O277&lt;&gt;"",F277&lt;&gt;"",C277&lt;&gt;""),MIN(IF(I279=$AF$3,(F277*F278*F279*1.1*$AF$6+O278)*M279,IF(I279=$AF$4,(F277*F278*F279*1.1*$AF$7+O278)*M279,IF(I279=$AF$5,(F277*F278*F279*1.1+O278)*M279+S279,""))),Q279,F277*I278*$AF$6*M279+O278),IF(AND(F278="",F279="",I277="",I278="",I279="",L277="",L278="",O277="",F277="",C277="",O278=""),"","Doplňte prázdná pole"))</f>
        <v/>
      </c>
      <c r="Z277" s="98"/>
    </row>
    <row r="278" spans="2:26" ht="12.65" customHeight="1" thickBot="1" x14ac:dyDescent="0.4">
      <c r="B278" s="117"/>
      <c r="C278" s="56"/>
      <c r="D278" s="57"/>
      <c r="E278" s="58"/>
      <c r="F278" s="133"/>
      <c r="G278" s="134"/>
      <c r="H278" s="134"/>
      <c r="I278" s="135"/>
      <c r="J278" s="135"/>
      <c r="K278" s="135"/>
      <c r="L278" s="136"/>
      <c r="M278" s="137"/>
      <c r="N278" s="138"/>
      <c r="O278" s="71"/>
      <c r="P278" s="72"/>
      <c r="Q278" s="73"/>
      <c r="R278" s="73"/>
      <c r="S278" s="74"/>
      <c r="T278" s="129"/>
      <c r="U278" s="129"/>
      <c r="V278" s="129"/>
      <c r="W278" s="130"/>
      <c r="X278" s="95"/>
      <c r="Y278" s="99"/>
      <c r="Z278" s="100"/>
    </row>
    <row r="279" spans="2:26" ht="12.65" customHeight="1" thickBot="1" x14ac:dyDescent="0.4">
      <c r="B279" s="118"/>
      <c r="C279" s="59"/>
      <c r="D279" s="60"/>
      <c r="E279" s="61"/>
      <c r="F279" s="139"/>
      <c r="G279" s="140"/>
      <c r="H279" s="141"/>
      <c r="I279" s="142"/>
      <c r="J279" s="143"/>
      <c r="K279" s="144"/>
      <c r="L279" s="11" t="str">
        <f>IF(OR(L277="",L278=""),"",ROUND(L277/L278,4))</f>
        <v/>
      </c>
      <c r="M279" s="115" t="str">
        <f>IF(OR(M277="",L278=""),"",ROUND(M277/L278,4))</f>
        <v/>
      </c>
      <c r="N279" s="115"/>
      <c r="O279" s="22" t="str">
        <f>IF(OR(L277="",L278=""),"",IF(I279=$AF$3,(O277*$AF$6+O278)*L279,IF(I279=$AF$4,(O277*$AF$7+O278)*L279,IF(I279=$AF$5,(O277+O278)*L279+P279,""))))</f>
        <v/>
      </c>
      <c r="P279" s="23"/>
      <c r="Q279" s="75" t="str">
        <f>IF(OR(L277="",L278=""),"",IF(I279=$AF$3,(O277*$AF$6+O278)*M279,IF(I279=$AF$4,(O277*$AF$7+O278)*M279,IF(I279=$AF$5,(O277+O278)*M279+S279,""))))</f>
        <v/>
      </c>
      <c r="R279" s="76"/>
      <c r="S279" s="24"/>
      <c r="T279" s="131"/>
      <c r="U279" s="131"/>
      <c r="V279" s="131"/>
      <c r="W279" s="132"/>
      <c r="X279" s="96"/>
      <c r="Y279" s="101"/>
      <c r="Z279" s="102"/>
    </row>
    <row r="280" spans="2:26" ht="12.65" customHeight="1" x14ac:dyDescent="0.35">
      <c r="B280" s="77" t="s">
        <v>125</v>
      </c>
      <c r="C280" s="44"/>
      <c r="D280" s="45"/>
      <c r="E280" s="46"/>
      <c r="F280" s="80"/>
      <c r="G280" s="81"/>
      <c r="H280" s="82"/>
      <c r="I280" s="83"/>
      <c r="J280" s="84"/>
      <c r="K280" s="85"/>
      <c r="L280" s="14"/>
      <c r="M280" s="86"/>
      <c r="N280" s="87"/>
      <c r="O280" s="62"/>
      <c r="P280" s="63"/>
      <c r="Q280" s="63"/>
      <c r="R280" s="63"/>
      <c r="S280" s="64"/>
      <c r="T280" s="88"/>
      <c r="U280" s="88"/>
      <c r="V280" s="88"/>
      <c r="W280" s="89"/>
      <c r="X280" s="94" t="str">
        <f t="shared" ref="X280" si="173">IF(AND(F281&lt;&gt;"",F282&lt;&gt;"",I280&lt;&gt;"",I281&lt;&gt;"",I282&lt;&gt;"",L280&lt;&gt;"",L281&lt;&gt;"",O280&lt;&gt;"",F280&lt;&gt;"",C280&lt;&gt;""),MIN(IF(I282=$AF$3,(F280*F281*F282*1.1*$AF$6+O281)*L282,IF(I282=$AF$4,(F280*F281*F282*1.1*$AF$7+O281)*L282,IF(I282=$AF$5,(F280*F281*F282*1.1+O281)*L282+P282,""))),O282,F280*I281*$AF$6*L282+O281),IF(AND(F281="",F282="",I280="",I281="",I282="",L280="",L281="",O280="",F280="",C280="",O281=""),"","Doplňte prázdná pole"))</f>
        <v/>
      </c>
      <c r="Y280" s="97" t="str">
        <f t="shared" ref="Y280" si="174">IF(AND(F281&lt;&gt;"",F282&lt;&gt;"",I280&lt;&gt;"",I281&lt;&gt;"",I282&lt;&gt;"",L280&lt;&gt;"",L281&lt;&gt;"",O280&lt;&gt;"",F280&lt;&gt;"",C280&lt;&gt;""),MIN(IF(I282=$AF$3,(F280*F281*F282*1.1*$AF$6+O281)*M282,IF(I282=$AF$4,(F280*F281*F282*1.1*$AF$7+O281)*M282,IF(I282=$AF$5,(F280*F281*F282*1.1+O281)*M282+S282,""))),Q282,F280*I281*$AF$6*M282+O281),IF(AND(F281="",F282="",I280="",I281="",I282="",L280="",L281="",O280="",F280="",C280="",O281=""),"","Doplňte prázdná pole"))</f>
        <v/>
      </c>
      <c r="Z280" s="98"/>
    </row>
    <row r="281" spans="2:26" ht="12.65" customHeight="1" thickBot="1" x14ac:dyDescent="0.4">
      <c r="B281" s="78"/>
      <c r="C281" s="47"/>
      <c r="D281" s="48"/>
      <c r="E281" s="49"/>
      <c r="F281" s="103"/>
      <c r="G281" s="104"/>
      <c r="H281" s="104"/>
      <c r="I281" s="105"/>
      <c r="J281" s="105"/>
      <c r="K281" s="105"/>
      <c r="L281" s="106"/>
      <c r="M281" s="107"/>
      <c r="N281" s="108"/>
      <c r="O281" s="65"/>
      <c r="P281" s="66"/>
      <c r="Q281" s="66"/>
      <c r="R281" s="66"/>
      <c r="S281" s="67"/>
      <c r="T281" s="90"/>
      <c r="U281" s="90"/>
      <c r="V281" s="90"/>
      <c r="W281" s="91"/>
      <c r="X281" s="95"/>
      <c r="Y281" s="99"/>
      <c r="Z281" s="100"/>
    </row>
    <row r="282" spans="2:26" ht="12.65" customHeight="1" thickBot="1" x14ac:dyDescent="0.4">
      <c r="B282" s="79"/>
      <c r="C282" s="154"/>
      <c r="D282" s="113"/>
      <c r="E282" s="155"/>
      <c r="F282" s="109"/>
      <c r="G282" s="110"/>
      <c r="H282" s="111"/>
      <c r="I282" s="112"/>
      <c r="J282" s="113"/>
      <c r="K282" s="114"/>
      <c r="L282" s="11" t="str">
        <f>IF(OR(L280="",L281=""),"",ROUND(L280/L281,4))</f>
        <v/>
      </c>
      <c r="M282" s="115" t="str">
        <f>IF(OR(M280="",L281=""),"",ROUND(M280/L281,4))</f>
        <v/>
      </c>
      <c r="N282" s="115"/>
      <c r="O282" s="22" t="str">
        <f>IF(OR(L280="",L281=""),"",IF(I282=$AF$3,(O280*$AF$6+O281)*L282,IF(I282=$AF$4,(O280*$AF$7+O281)*L282,IF(I282=$AF$5,(O280+O281)*L282+P282,""))))</f>
        <v/>
      </c>
      <c r="P282" s="26"/>
      <c r="Q282" s="75" t="str">
        <f>IF(OR(L280="",L281=""),"",IF(I282=$AF$3,(O280*$AF$6+O281)*M282,IF(I282=$AF$4,(O280*$AF$7+O281)*M282,IF(I282=$AF$5,(O280+O281)*M282+S282,""))))</f>
        <v/>
      </c>
      <c r="R282" s="76"/>
      <c r="S282" s="25"/>
      <c r="T282" s="92"/>
      <c r="U282" s="92"/>
      <c r="V282" s="92"/>
      <c r="W282" s="93"/>
      <c r="X282" s="96"/>
      <c r="Y282" s="101"/>
      <c r="Z282" s="102"/>
    </row>
    <row r="283" spans="2:26" ht="12.65" customHeight="1" x14ac:dyDescent="0.35">
      <c r="B283" s="116" t="s">
        <v>126</v>
      </c>
      <c r="C283" s="145"/>
      <c r="D283" s="146"/>
      <c r="E283" s="147"/>
      <c r="F283" s="119"/>
      <c r="G283" s="120"/>
      <c r="H283" s="121"/>
      <c r="I283" s="122"/>
      <c r="J283" s="123"/>
      <c r="K283" s="124"/>
      <c r="L283" s="12"/>
      <c r="M283" s="125"/>
      <c r="N283" s="126"/>
      <c r="O283" s="68"/>
      <c r="P283" s="69"/>
      <c r="Q283" s="69"/>
      <c r="R283" s="69"/>
      <c r="S283" s="70"/>
      <c r="T283" s="127"/>
      <c r="U283" s="127"/>
      <c r="V283" s="127"/>
      <c r="W283" s="128"/>
      <c r="X283" s="94" t="str">
        <f t="shared" ref="X283" si="175">IF(AND(F284&lt;&gt;"",F285&lt;&gt;"",I283&lt;&gt;"",I284&lt;&gt;"",I285&lt;&gt;"",L283&lt;&gt;"",L284&lt;&gt;"",O283&lt;&gt;"",F283&lt;&gt;"",C283&lt;&gt;""),MIN(IF(I285=$AF$3,(F283*F284*F285*1.1*$AF$6+O284)*L285,IF(I285=$AF$4,(F283*F284*F285*1.1*$AF$7+O284)*L285,IF(I285=$AF$5,(F283*F284*F285*1.1+O284)*L285+P285,""))),O285,F283*I284*$AF$6*L285+O284),IF(AND(F284="",F285="",I283="",I284="",I285="",L283="",L284="",O283="",F283="",C283="",O284=""),"","Doplňte prázdná pole"))</f>
        <v/>
      </c>
      <c r="Y283" s="97" t="str">
        <f t="shared" ref="Y283" si="176">IF(AND(F284&lt;&gt;"",F285&lt;&gt;"",I283&lt;&gt;"",I284&lt;&gt;"",I285&lt;&gt;"",L283&lt;&gt;"",L284&lt;&gt;"",O283&lt;&gt;"",F283&lt;&gt;"",C283&lt;&gt;""),MIN(IF(I285=$AF$3,(F283*F284*F285*1.1*$AF$6+O284)*M285,IF(I285=$AF$4,(F283*F284*F285*1.1*$AF$7+O284)*M285,IF(I285=$AF$5,(F283*F284*F285*1.1+O284)*M285+S285,""))),Q285,F283*I284*$AF$6*M285+O284),IF(AND(F284="",F285="",I283="",I284="",I285="",L283="",L284="",O283="",F283="",C283="",O284=""),"","Doplňte prázdná pole"))</f>
        <v/>
      </c>
      <c r="Z283" s="98"/>
    </row>
    <row r="284" spans="2:26" ht="12.65" customHeight="1" thickBot="1" x14ac:dyDescent="0.4">
      <c r="B284" s="117"/>
      <c r="C284" s="148"/>
      <c r="D284" s="149"/>
      <c r="E284" s="150"/>
      <c r="F284" s="133"/>
      <c r="G284" s="134"/>
      <c r="H284" s="134"/>
      <c r="I284" s="135"/>
      <c r="J284" s="135"/>
      <c r="K284" s="135"/>
      <c r="L284" s="136"/>
      <c r="M284" s="137"/>
      <c r="N284" s="138"/>
      <c r="O284" s="71"/>
      <c r="P284" s="72"/>
      <c r="Q284" s="73"/>
      <c r="R284" s="73"/>
      <c r="S284" s="74"/>
      <c r="T284" s="129"/>
      <c r="U284" s="129"/>
      <c r="V284" s="129"/>
      <c r="W284" s="130"/>
      <c r="X284" s="95"/>
      <c r="Y284" s="99"/>
      <c r="Z284" s="100"/>
    </row>
    <row r="285" spans="2:26" ht="12.65" customHeight="1" thickBot="1" x14ac:dyDescent="0.4">
      <c r="B285" s="118"/>
      <c r="C285" s="151"/>
      <c r="D285" s="152"/>
      <c r="E285" s="153"/>
      <c r="F285" s="139"/>
      <c r="G285" s="140"/>
      <c r="H285" s="141"/>
      <c r="I285" s="142"/>
      <c r="J285" s="143"/>
      <c r="K285" s="144"/>
      <c r="L285" s="11" t="str">
        <f>IF(OR(L283="",L284=""),"",ROUND(L283/L284,4))</f>
        <v/>
      </c>
      <c r="M285" s="115" t="str">
        <f>IF(OR(M283="",L284=""),"",ROUND(M283/L284,4))</f>
        <v/>
      </c>
      <c r="N285" s="115"/>
      <c r="O285" s="22" t="str">
        <f>IF(OR(L283="",L284=""),"",IF(I285=$AF$3,(O283*$AF$6+O284)*L285,IF(I285=$AF$4,(O283*$AF$7+O284)*L285,IF(I285=$AF$5,(O283+O284)*L285+P285,""))))</f>
        <v/>
      </c>
      <c r="P285" s="23"/>
      <c r="Q285" s="75" t="str">
        <f>IF(OR(L283="",L284=""),"",IF(I285=$AF$3,(O283*$AF$6+O284)*M285,IF(I285=$AF$4,(O283*$AF$7+O284)*M285,IF(I285=$AF$5,(O283+O284)*M285+S285,""))))</f>
        <v/>
      </c>
      <c r="R285" s="76"/>
      <c r="S285" s="24"/>
      <c r="T285" s="131"/>
      <c r="U285" s="131"/>
      <c r="V285" s="131"/>
      <c r="W285" s="132"/>
      <c r="X285" s="96"/>
      <c r="Y285" s="101"/>
      <c r="Z285" s="102"/>
    </row>
    <row r="286" spans="2:26" ht="12.65" customHeight="1" x14ac:dyDescent="0.35">
      <c r="B286" s="77" t="s">
        <v>127</v>
      </c>
      <c r="C286" s="44"/>
      <c r="D286" s="45"/>
      <c r="E286" s="46"/>
      <c r="F286" s="80"/>
      <c r="G286" s="81"/>
      <c r="H286" s="82"/>
      <c r="I286" s="83"/>
      <c r="J286" s="84"/>
      <c r="K286" s="85"/>
      <c r="L286" s="14"/>
      <c r="M286" s="86"/>
      <c r="N286" s="87"/>
      <c r="O286" s="62"/>
      <c r="P286" s="63"/>
      <c r="Q286" s="63"/>
      <c r="R286" s="63"/>
      <c r="S286" s="64"/>
      <c r="T286" s="88"/>
      <c r="U286" s="88"/>
      <c r="V286" s="88"/>
      <c r="W286" s="89"/>
      <c r="X286" s="94" t="str">
        <f t="shared" ref="X286" si="177">IF(AND(F287&lt;&gt;"",F288&lt;&gt;"",I286&lt;&gt;"",I287&lt;&gt;"",I288&lt;&gt;"",L286&lt;&gt;"",L287&lt;&gt;"",O286&lt;&gt;"",F286&lt;&gt;"",C286&lt;&gt;""),MIN(IF(I288=$AF$3,(F286*F287*F288*1.1*$AF$6+O287)*L288,IF(I288=$AF$4,(F286*F287*F288*1.1*$AF$7+O287)*L288,IF(I288=$AF$5,(F286*F287*F288*1.1+O287)*L288+P288,""))),O288,F286*I287*$AF$6*L288+O287),IF(AND(F287="",F288="",I286="",I287="",I288="",L286="",L287="",O286="",F286="",C286="",O287=""),"","Doplňte prázdná pole"))</f>
        <v/>
      </c>
      <c r="Y286" s="97" t="str">
        <f t="shared" ref="Y286" si="178">IF(AND(F287&lt;&gt;"",F288&lt;&gt;"",I286&lt;&gt;"",I287&lt;&gt;"",I288&lt;&gt;"",L286&lt;&gt;"",L287&lt;&gt;"",O286&lt;&gt;"",F286&lt;&gt;"",C286&lt;&gt;""),MIN(IF(I288=$AF$3,(F286*F287*F288*1.1*$AF$6+O287)*M288,IF(I288=$AF$4,(F286*F287*F288*1.1*$AF$7+O287)*M288,IF(I288=$AF$5,(F286*F287*F288*1.1+O287)*M288+S288,""))),Q288,F286*I287*$AF$6*M288+O287),IF(AND(F287="",F288="",I286="",I287="",I288="",L286="",L287="",O286="",F286="",C286="",O287=""),"","Doplňte prázdná pole"))</f>
        <v/>
      </c>
      <c r="Z286" s="98"/>
    </row>
    <row r="287" spans="2:26" ht="12.65" customHeight="1" thickBot="1" x14ac:dyDescent="0.4">
      <c r="B287" s="78"/>
      <c r="C287" s="47"/>
      <c r="D287" s="48"/>
      <c r="E287" s="49"/>
      <c r="F287" s="103"/>
      <c r="G287" s="104"/>
      <c r="H287" s="104"/>
      <c r="I287" s="105"/>
      <c r="J287" s="105"/>
      <c r="K287" s="105"/>
      <c r="L287" s="106"/>
      <c r="M287" s="107"/>
      <c r="N287" s="108"/>
      <c r="O287" s="65"/>
      <c r="P287" s="66"/>
      <c r="Q287" s="66"/>
      <c r="R287" s="66"/>
      <c r="S287" s="67"/>
      <c r="T287" s="90"/>
      <c r="U287" s="90"/>
      <c r="V287" s="90"/>
      <c r="W287" s="91"/>
      <c r="X287" s="95"/>
      <c r="Y287" s="99"/>
      <c r="Z287" s="100"/>
    </row>
    <row r="288" spans="2:26" ht="12.65" customHeight="1" thickBot="1" x14ac:dyDescent="0.4">
      <c r="B288" s="79"/>
      <c r="C288" s="159"/>
      <c r="D288" s="160"/>
      <c r="E288" s="161"/>
      <c r="F288" s="109"/>
      <c r="G288" s="110"/>
      <c r="H288" s="111"/>
      <c r="I288" s="112"/>
      <c r="J288" s="113"/>
      <c r="K288" s="114"/>
      <c r="L288" s="11" t="str">
        <f>IF(OR(L286="",L287=""),"",ROUND(L286/L287,4))</f>
        <v/>
      </c>
      <c r="M288" s="115" t="str">
        <f>IF(OR(M286="",L287=""),"",ROUND(M286/L287,4))</f>
        <v/>
      </c>
      <c r="N288" s="115"/>
      <c r="O288" s="22" t="str">
        <f>IF(OR(L286="",L287=""),"",IF(I288=$AF$3,(O286*$AF$6+O287)*L288,IF(I288=$AF$4,(O286*$AF$7+O287)*L288,IF(I288=$AF$5,(O286+O287)*L288+P288,""))))</f>
        <v/>
      </c>
      <c r="P288" s="26"/>
      <c r="Q288" s="75" t="str">
        <f>IF(OR(L286="",L287=""),"",IF(I288=$AF$3,(O286*$AF$6+O287)*M288,IF(I288=$AF$4,(O286*$AF$7+O287)*M288,IF(I288=$AF$5,(O286+O287)*M288+S288,""))))</f>
        <v/>
      </c>
      <c r="R288" s="76"/>
      <c r="S288" s="25"/>
      <c r="T288" s="92"/>
      <c r="U288" s="92"/>
      <c r="V288" s="92"/>
      <c r="W288" s="93"/>
      <c r="X288" s="96"/>
      <c r="Y288" s="101"/>
      <c r="Z288" s="102"/>
    </row>
    <row r="289" spans="2:26" ht="12.65" customHeight="1" x14ac:dyDescent="0.35">
      <c r="B289" s="116" t="s">
        <v>128</v>
      </c>
      <c r="C289" s="53"/>
      <c r="D289" s="54"/>
      <c r="E289" s="55"/>
      <c r="F289" s="119"/>
      <c r="G289" s="120"/>
      <c r="H289" s="121"/>
      <c r="I289" s="122"/>
      <c r="J289" s="123"/>
      <c r="K289" s="124"/>
      <c r="L289" s="12"/>
      <c r="M289" s="125"/>
      <c r="N289" s="126"/>
      <c r="O289" s="68"/>
      <c r="P289" s="69"/>
      <c r="Q289" s="69"/>
      <c r="R289" s="69"/>
      <c r="S289" s="70"/>
      <c r="T289" s="127"/>
      <c r="U289" s="127"/>
      <c r="V289" s="127"/>
      <c r="W289" s="128"/>
      <c r="X289" s="94" t="str">
        <f t="shared" ref="X289" si="179">IF(AND(F290&lt;&gt;"",F291&lt;&gt;"",I289&lt;&gt;"",I290&lt;&gt;"",I291&lt;&gt;"",L289&lt;&gt;"",L290&lt;&gt;"",O289&lt;&gt;"",F289&lt;&gt;"",C289&lt;&gt;""),MIN(IF(I291=$AF$3,(F289*F290*F291*1.1*$AF$6+O290)*L291,IF(I291=$AF$4,(F289*F290*F291*1.1*$AF$7+O290)*L291,IF(I291=$AF$5,(F289*F290*F291*1.1+O290)*L291+P291,""))),O291,F289*I290*$AF$6*L291+O290),IF(AND(F290="",F291="",I289="",I290="",I291="",L289="",L290="",O289="",F289="",C289="",O290=""),"","Doplňte prázdná pole"))</f>
        <v/>
      </c>
      <c r="Y289" s="97" t="str">
        <f t="shared" ref="Y289" si="180">IF(AND(F290&lt;&gt;"",F291&lt;&gt;"",I289&lt;&gt;"",I290&lt;&gt;"",I291&lt;&gt;"",L289&lt;&gt;"",L290&lt;&gt;"",O289&lt;&gt;"",F289&lt;&gt;"",C289&lt;&gt;""),MIN(IF(I291=$AF$3,(F289*F290*F291*1.1*$AF$6+O290)*M291,IF(I291=$AF$4,(F289*F290*F291*1.1*$AF$7+O290)*M291,IF(I291=$AF$5,(F289*F290*F291*1.1+O290)*M291+S291,""))),Q291,F289*I290*$AF$6*M291+O290),IF(AND(F290="",F291="",I289="",I290="",I291="",L289="",L290="",O289="",F289="",C289="",O290=""),"","Doplňte prázdná pole"))</f>
        <v/>
      </c>
      <c r="Z289" s="98"/>
    </row>
    <row r="290" spans="2:26" ht="12.65" customHeight="1" thickBot="1" x14ac:dyDescent="0.4">
      <c r="B290" s="117"/>
      <c r="C290" s="56"/>
      <c r="D290" s="57"/>
      <c r="E290" s="58"/>
      <c r="F290" s="133"/>
      <c r="G290" s="134"/>
      <c r="H290" s="134"/>
      <c r="I290" s="135"/>
      <c r="J290" s="135"/>
      <c r="K290" s="135"/>
      <c r="L290" s="136"/>
      <c r="M290" s="137"/>
      <c r="N290" s="138"/>
      <c r="O290" s="71"/>
      <c r="P290" s="72"/>
      <c r="Q290" s="73"/>
      <c r="R290" s="73"/>
      <c r="S290" s="74"/>
      <c r="T290" s="129"/>
      <c r="U290" s="129"/>
      <c r="V290" s="129"/>
      <c r="W290" s="130"/>
      <c r="X290" s="95"/>
      <c r="Y290" s="99"/>
      <c r="Z290" s="100"/>
    </row>
    <row r="291" spans="2:26" ht="12.65" customHeight="1" thickBot="1" x14ac:dyDescent="0.4">
      <c r="B291" s="118"/>
      <c r="C291" s="156"/>
      <c r="D291" s="157"/>
      <c r="E291" s="158"/>
      <c r="F291" s="139"/>
      <c r="G291" s="140"/>
      <c r="H291" s="141"/>
      <c r="I291" s="142"/>
      <c r="J291" s="143"/>
      <c r="K291" s="144"/>
      <c r="L291" s="11" t="str">
        <f>IF(OR(L289="",L290=""),"",ROUND(L289/L290,4))</f>
        <v/>
      </c>
      <c r="M291" s="115" t="str">
        <f>IF(OR(M289="",L290=""),"",ROUND(M289/L290,4))</f>
        <v/>
      </c>
      <c r="N291" s="115"/>
      <c r="O291" s="22" t="str">
        <f>IF(OR(L289="",L290=""),"",IF(I291=$AF$3,(O289*$AF$6+O290)*L291,IF(I291=$AF$4,(O289*$AF$7+O290)*L291,IF(I291=$AF$5,(O289+O290)*L291+P291,""))))</f>
        <v/>
      </c>
      <c r="P291" s="23"/>
      <c r="Q291" s="75" t="str">
        <f>IF(OR(L289="",L290=""),"",IF(I291=$AF$3,(O289*$AF$6+O290)*M291,IF(I291=$AF$4,(O289*$AF$7+O290)*M291,IF(I291=$AF$5,(O289+O290)*M291+S291,""))))</f>
        <v/>
      </c>
      <c r="R291" s="76"/>
      <c r="S291" s="24"/>
      <c r="T291" s="131"/>
      <c r="U291" s="131"/>
      <c r="V291" s="131"/>
      <c r="W291" s="132"/>
      <c r="X291" s="96"/>
      <c r="Y291" s="101"/>
      <c r="Z291" s="102"/>
    </row>
    <row r="292" spans="2:26" ht="12.65" customHeight="1" x14ac:dyDescent="0.35">
      <c r="B292" s="77" t="s">
        <v>129</v>
      </c>
      <c r="C292" s="44"/>
      <c r="D292" s="45"/>
      <c r="E292" s="46"/>
      <c r="F292" s="80"/>
      <c r="G292" s="81"/>
      <c r="H292" s="82"/>
      <c r="I292" s="83"/>
      <c r="J292" s="84"/>
      <c r="K292" s="85"/>
      <c r="L292" s="14"/>
      <c r="M292" s="86"/>
      <c r="N292" s="87"/>
      <c r="O292" s="62"/>
      <c r="P292" s="63"/>
      <c r="Q292" s="63"/>
      <c r="R292" s="63"/>
      <c r="S292" s="64"/>
      <c r="T292" s="88"/>
      <c r="U292" s="88"/>
      <c r="V292" s="88"/>
      <c r="W292" s="89"/>
      <c r="X292" s="94" t="str">
        <f t="shared" ref="X292" si="181">IF(AND(F293&lt;&gt;"",F294&lt;&gt;"",I292&lt;&gt;"",I293&lt;&gt;"",I294&lt;&gt;"",L292&lt;&gt;"",L293&lt;&gt;"",O292&lt;&gt;"",F292&lt;&gt;"",C292&lt;&gt;""),MIN(IF(I294=$AF$3,(F292*F293*F294*1.1*$AF$6+O293)*L294,IF(I294=$AF$4,(F292*F293*F294*1.1*$AF$7+O293)*L294,IF(I294=$AF$5,(F292*F293*F294*1.1+O293)*L294+P294,""))),O294,F292*I293*$AF$6*L294+O293),IF(AND(F293="",F294="",I292="",I293="",I294="",L292="",L293="",O292="",F292="",C292="",O293=""),"","Doplňte prázdná pole"))</f>
        <v/>
      </c>
      <c r="Y292" s="97" t="str">
        <f t="shared" ref="Y292" si="182">IF(AND(F293&lt;&gt;"",F294&lt;&gt;"",I292&lt;&gt;"",I293&lt;&gt;"",I294&lt;&gt;"",L292&lt;&gt;"",L293&lt;&gt;"",O292&lt;&gt;"",F292&lt;&gt;"",C292&lt;&gt;""),MIN(IF(I294=$AF$3,(F292*F293*F294*1.1*$AF$6+O293)*M294,IF(I294=$AF$4,(F292*F293*F294*1.1*$AF$7+O293)*M294,IF(I294=$AF$5,(F292*F293*F294*1.1+O293)*M294+S294,""))),Q294,F292*I293*$AF$6*M294+O293),IF(AND(F293="",F294="",I292="",I293="",I294="",L292="",L293="",O292="",F292="",C292="",O293=""),"","Doplňte prázdná pole"))</f>
        <v/>
      </c>
      <c r="Z292" s="98"/>
    </row>
    <row r="293" spans="2:26" ht="12.65" customHeight="1" thickBot="1" x14ac:dyDescent="0.4">
      <c r="B293" s="78"/>
      <c r="C293" s="47"/>
      <c r="D293" s="48"/>
      <c r="E293" s="49"/>
      <c r="F293" s="103"/>
      <c r="G293" s="104"/>
      <c r="H293" s="104"/>
      <c r="I293" s="105"/>
      <c r="J293" s="105"/>
      <c r="K293" s="105"/>
      <c r="L293" s="106"/>
      <c r="M293" s="107"/>
      <c r="N293" s="108"/>
      <c r="O293" s="65"/>
      <c r="P293" s="66"/>
      <c r="Q293" s="66"/>
      <c r="R293" s="66"/>
      <c r="S293" s="67"/>
      <c r="T293" s="90"/>
      <c r="U293" s="90"/>
      <c r="V293" s="90"/>
      <c r="W293" s="91"/>
      <c r="X293" s="95"/>
      <c r="Y293" s="99"/>
      <c r="Z293" s="100"/>
    </row>
    <row r="294" spans="2:26" ht="12.65" customHeight="1" thickBot="1" x14ac:dyDescent="0.4">
      <c r="B294" s="79"/>
      <c r="C294" s="50"/>
      <c r="D294" s="51"/>
      <c r="E294" s="52"/>
      <c r="F294" s="109"/>
      <c r="G294" s="110"/>
      <c r="H294" s="111"/>
      <c r="I294" s="112"/>
      <c r="J294" s="113"/>
      <c r="K294" s="114"/>
      <c r="L294" s="11" t="str">
        <f>IF(OR(L292="",L293=""),"",ROUND(L292/L293,4))</f>
        <v/>
      </c>
      <c r="M294" s="115" t="str">
        <f>IF(OR(M292="",L293=""),"",ROUND(M292/L293,4))</f>
        <v/>
      </c>
      <c r="N294" s="115"/>
      <c r="O294" s="22" t="str">
        <f>IF(OR(L292="",L293=""),"",IF(I294=$AF$3,(O292*$AF$6+O293)*L294,IF(I294=$AF$4,(O292*$AF$7+O293)*L294,IF(I294=$AF$5,(O292+O293)*L294+P294,""))))</f>
        <v/>
      </c>
      <c r="P294" s="26"/>
      <c r="Q294" s="75" t="str">
        <f>IF(OR(L292="",L293=""),"",IF(I294=$AF$3,(O292*$AF$6+O293)*M294,IF(I294=$AF$4,(O292*$AF$7+O293)*M294,IF(I294=$AF$5,(O292+O293)*M294+S294,""))))</f>
        <v/>
      </c>
      <c r="R294" s="76"/>
      <c r="S294" s="25"/>
      <c r="T294" s="92"/>
      <c r="U294" s="92"/>
      <c r="V294" s="92"/>
      <c r="W294" s="93"/>
      <c r="X294" s="96"/>
      <c r="Y294" s="101"/>
      <c r="Z294" s="102"/>
    </row>
    <row r="295" spans="2:26" ht="12.65" customHeight="1" x14ac:dyDescent="0.35">
      <c r="B295" s="116" t="s">
        <v>130</v>
      </c>
      <c r="C295" s="53"/>
      <c r="D295" s="54"/>
      <c r="E295" s="55"/>
      <c r="F295" s="119"/>
      <c r="G295" s="120"/>
      <c r="H295" s="121"/>
      <c r="I295" s="122"/>
      <c r="J295" s="123"/>
      <c r="K295" s="124"/>
      <c r="L295" s="12"/>
      <c r="M295" s="125"/>
      <c r="N295" s="126"/>
      <c r="O295" s="68"/>
      <c r="P295" s="69"/>
      <c r="Q295" s="69"/>
      <c r="R295" s="69"/>
      <c r="S295" s="70"/>
      <c r="T295" s="127"/>
      <c r="U295" s="127"/>
      <c r="V295" s="127"/>
      <c r="W295" s="128"/>
      <c r="X295" s="94" t="str">
        <f t="shared" ref="X295" si="183">IF(AND(F296&lt;&gt;"",F297&lt;&gt;"",I295&lt;&gt;"",I296&lt;&gt;"",I297&lt;&gt;"",L295&lt;&gt;"",L296&lt;&gt;"",O295&lt;&gt;"",F295&lt;&gt;"",C295&lt;&gt;""),MIN(IF(I297=$AF$3,(F295*F296*F297*1.1*$AF$6+O296)*L297,IF(I297=$AF$4,(F295*F296*F297*1.1*$AF$7+O296)*L297,IF(I297=$AF$5,(F295*F296*F297*1.1+O296)*L297+P297,""))),O297,F295*I296*$AF$6*L297+O296),IF(AND(F296="",F297="",I295="",I296="",I297="",L295="",L296="",O295="",F295="",C295="",O296=""),"","Doplňte prázdná pole"))</f>
        <v/>
      </c>
      <c r="Y295" s="97" t="str">
        <f t="shared" ref="Y295" si="184">IF(AND(F296&lt;&gt;"",F297&lt;&gt;"",I295&lt;&gt;"",I296&lt;&gt;"",I297&lt;&gt;"",L295&lt;&gt;"",L296&lt;&gt;"",O295&lt;&gt;"",F295&lt;&gt;"",C295&lt;&gt;""),MIN(IF(I297=$AF$3,(F295*F296*F297*1.1*$AF$6+O296)*M297,IF(I297=$AF$4,(F295*F296*F297*1.1*$AF$7+O296)*M297,IF(I297=$AF$5,(F295*F296*F297*1.1+O296)*M297+S297,""))),Q297,F295*I296*$AF$6*M297+O296),IF(AND(F296="",F297="",I295="",I296="",I297="",L295="",L296="",O295="",F295="",C295="",O296=""),"","Doplňte prázdná pole"))</f>
        <v/>
      </c>
      <c r="Z295" s="98"/>
    </row>
    <row r="296" spans="2:26" ht="12.65" customHeight="1" thickBot="1" x14ac:dyDescent="0.4">
      <c r="B296" s="117"/>
      <c r="C296" s="56"/>
      <c r="D296" s="57"/>
      <c r="E296" s="58"/>
      <c r="F296" s="133"/>
      <c r="G296" s="134"/>
      <c r="H296" s="134"/>
      <c r="I296" s="135"/>
      <c r="J296" s="135"/>
      <c r="K296" s="135"/>
      <c r="L296" s="136"/>
      <c r="M296" s="137"/>
      <c r="N296" s="138"/>
      <c r="O296" s="71"/>
      <c r="P296" s="72"/>
      <c r="Q296" s="73"/>
      <c r="R296" s="73"/>
      <c r="S296" s="74"/>
      <c r="T296" s="129"/>
      <c r="U296" s="129"/>
      <c r="V296" s="129"/>
      <c r="W296" s="130"/>
      <c r="X296" s="95"/>
      <c r="Y296" s="99"/>
      <c r="Z296" s="100"/>
    </row>
    <row r="297" spans="2:26" ht="12.65" customHeight="1" thickBot="1" x14ac:dyDescent="0.4">
      <c r="B297" s="118"/>
      <c r="C297" s="59"/>
      <c r="D297" s="60"/>
      <c r="E297" s="61"/>
      <c r="F297" s="139"/>
      <c r="G297" s="140"/>
      <c r="H297" s="141"/>
      <c r="I297" s="142"/>
      <c r="J297" s="143"/>
      <c r="K297" s="144"/>
      <c r="L297" s="11" t="str">
        <f>IF(OR(L295="",L296=""),"",ROUND(L295/L296,4))</f>
        <v/>
      </c>
      <c r="M297" s="115" t="str">
        <f>IF(OR(M295="",L296=""),"",ROUND(M295/L296,4))</f>
        <v/>
      </c>
      <c r="N297" s="115"/>
      <c r="O297" s="22" t="str">
        <f>IF(OR(L295="",L296=""),"",IF(I297=$AF$3,(O295*$AF$6+O296)*L297,IF(I297=$AF$4,(O295*$AF$7+O296)*L297,IF(I297=$AF$5,(O295+O296)*L297+P297,""))))</f>
        <v/>
      </c>
      <c r="P297" s="23"/>
      <c r="Q297" s="75" t="str">
        <f>IF(OR(L295="",L296=""),"",IF(I297=$AF$3,(O295*$AF$6+O296)*M297,IF(I297=$AF$4,(O295*$AF$7+O296)*M297,IF(I297=$AF$5,(O295+O296)*M297+S297,""))))</f>
        <v/>
      </c>
      <c r="R297" s="76"/>
      <c r="S297" s="24"/>
      <c r="T297" s="131"/>
      <c r="U297" s="131"/>
      <c r="V297" s="131"/>
      <c r="W297" s="132"/>
      <c r="X297" s="96"/>
      <c r="Y297" s="101"/>
      <c r="Z297" s="102"/>
    </row>
    <row r="298" spans="2:26" ht="12.65" customHeight="1" x14ac:dyDescent="0.35">
      <c r="B298" s="77" t="s">
        <v>131</v>
      </c>
      <c r="C298" s="44"/>
      <c r="D298" s="45"/>
      <c r="E298" s="46"/>
      <c r="F298" s="80"/>
      <c r="G298" s="81"/>
      <c r="H298" s="82"/>
      <c r="I298" s="83"/>
      <c r="J298" s="84"/>
      <c r="K298" s="85"/>
      <c r="L298" s="14"/>
      <c r="M298" s="86"/>
      <c r="N298" s="87"/>
      <c r="O298" s="62"/>
      <c r="P298" s="63"/>
      <c r="Q298" s="63"/>
      <c r="R298" s="63"/>
      <c r="S298" s="64"/>
      <c r="T298" s="88"/>
      <c r="U298" s="88"/>
      <c r="V298" s="88"/>
      <c r="W298" s="89"/>
      <c r="X298" s="94" t="str">
        <f t="shared" ref="X298" si="185">IF(AND(F299&lt;&gt;"",F300&lt;&gt;"",I298&lt;&gt;"",I299&lt;&gt;"",I300&lt;&gt;"",L298&lt;&gt;"",L299&lt;&gt;"",O298&lt;&gt;"",F298&lt;&gt;"",C298&lt;&gt;""),MIN(IF(I300=$AF$3,(F298*F299*F300*1.1*$AF$6+O299)*L300,IF(I300=$AF$4,(F298*F299*F300*1.1*$AF$7+O299)*L300,IF(I300=$AF$5,(F298*F299*F300*1.1+O299)*L300+P300,""))),O300,F298*I299*$AF$6*L300+O299),IF(AND(F299="",F300="",I298="",I299="",I300="",L298="",L299="",O298="",F298="",C298="",O299=""),"","Doplňte prázdná pole"))</f>
        <v/>
      </c>
      <c r="Y298" s="97" t="str">
        <f t="shared" ref="Y298" si="186">IF(AND(F299&lt;&gt;"",F300&lt;&gt;"",I298&lt;&gt;"",I299&lt;&gt;"",I300&lt;&gt;"",L298&lt;&gt;"",L299&lt;&gt;"",O298&lt;&gt;"",F298&lt;&gt;"",C298&lt;&gt;""),MIN(IF(I300=$AF$3,(F298*F299*F300*1.1*$AF$6+O299)*M300,IF(I300=$AF$4,(F298*F299*F300*1.1*$AF$7+O299)*M300,IF(I300=$AF$5,(F298*F299*F300*1.1+O299)*M300+S300,""))),Q300,F298*I299*$AF$6*M300+O299),IF(AND(F299="",F300="",I298="",I299="",I300="",L298="",L299="",O298="",F298="",C298="",O299=""),"","Doplňte prázdná pole"))</f>
        <v/>
      </c>
      <c r="Z298" s="98"/>
    </row>
    <row r="299" spans="2:26" ht="12.65" customHeight="1" thickBot="1" x14ac:dyDescent="0.4">
      <c r="B299" s="78"/>
      <c r="C299" s="47"/>
      <c r="D299" s="48"/>
      <c r="E299" s="49"/>
      <c r="F299" s="103"/>
      <c r="G299" s="104"/>
      <c r="H299" s="104"/>
      <c r="I299" s="105"/>
      <c r="J299" s="105"/>
      <c r="K299" s="105"/>
      <c r="L299" s="106"/>
      <c r="M299" s="107"/>
      <c r="N299" s="108"/>
      <c r="O299" s="65"/>
      <c r="P299" s="66"/>
      <c r="Q299" s="66"/>
      <c r="R299" s="66"/>
      <c r="S299" s="67"/>
      <c r="T299" s="90"/>
      <c r="U299" s="90"/>
      <c r="V299" s="90"/>
      <c r="W299" s="91"/>
      <c r="X299" s="95"/>
      <c r="Y299" s="99"/>
      <c r="Z299" s="100"/>
    </row>
    <row r="300" spans="2:26" ht="12.65" customHeight="1" thickBot="1" x14ac:dyDescent="0.4">
      <c r="B300" s="79"/>
      <c r="C300" s="154"/>
      <c r="D300" s="113"/>
      <c r="E300" s="155"/>
      <c r="F300" s="109"/>
      <c r="G300" s="110"/>
      <c r="H300" s="111"/>
      <c r="I300" s="112"/>
      <c r="J300" s="113"/>
      <c r="K300" s="114"/>
      <c r="L300" s="11" t="str">
        <f>IF(OR(L298="",L299=""),"",ROUND(L298/L299,4))</f>
        <v/>
      </c>
      <c r="M300" s="115" t="str">
        <f>IF(OR(M298="",L299=""),"",ROUND(M298/L299,4))</f>
        <v/>
      </c>
      <c r="N300" s="115"/>
      <c r="O300" s="22" t="str">
        <f>IF(OR(L298="",L299=""),"",IF(I300=$AF$3,(O298*$AF$6+O299)*L300,IF(I300=$AF$4,(O298*$AF$7+O299)*L300,IF(I300=$AF$5,(O298+O299)*L300+P300,""))))</f>
        <v/>
      </c>
      <c r="P300" s="26"/>
      <c r="Q300" s="75" t="str">
        <f>IF(OR(L298="",L299=""),"",IF(I300=$AF$3,(O298*$AF$6+O299)*M300,IF(I300=$AF$4,(O298*$AF$7+O299)*M300,IF(I300=$AF$5,(O298+O299)*M300+S300,""))))</f>
        <v/>
      </c>
      <c r="R300" s="76"/>
      <c r="S300" s="25"/>
      <c r="T300" s="92"/>
      <c r="U300" s="92"/>
      <c r="V300" s="92"/>
      <c r="W300" s="93"/>
      <c r="X300" s="96"/>
      <c r="Y300" s="101"/>
      <c r="Z300" s="102"/>
    </row>
    <row r="301" spans="2:26" ht="12.65" customHeight="1" x14ac:dyDescent="0.35">
      <c r="B301" s="116" t="s">
        <v>132</v>
      </c>
      <c r="C301" s="145"/>
      <c r="D301" s="146"/>
      <c r="E301" s="147"/>
      <c r="F301" s="119"/>
      <c r="G301" s="120"/>
      <c r="H301" s="121"/>
      <c r="I301" s="122"/>
      <c r="J301" s="123"/>
      <c r="K301" s="124"/>
      <c r="L301" s="12"/>
      <c r="M301" s="125"/>
      <c r="N301" s="126"/>
      <c r="O301" s="68"/>
      <c r="P301" s="69"/>
      <c r="Q301" s="69"/>
      <c r="R301" s="69"/>
      <c r="S301" s="70"/>
      <c r="T301" s="127"/>
      <c r="U301" s="127"/>
      <c r="V301" s="127"/>
      <c r="W301" s="128"/>
      <c r="X301" s="94" t="str">
        <f t="shared" ref="X301" si="187">IF(AND(F302&lt;&gt;"",F303&lt;&gt;"",I301&lt;&gt;"",I302&lt;&gt;"",I303&lt;&gt;"",L301&lt;&gt;"",L302&lt;&gt;"",O301&lt;&gt;"",F301&lt;&gt;"",C301&lt;&gt;""),MIN(IF(I303=$AF$3,(F301*F302*F303*1.1*$AF$6+O302)*L303,IF(I303=$AF$4,(F301*F302*F303*1.1*$AF$7+O302)*L303,IF(I303=$AF$5,(F301*F302*F303*1.1+O302)*L303+P303,""))),O303,F301*I302*$AF$6*L303+O302),IF(AND(F302="",F303="",I301="",I302="",I303="",L301="",L302="",O301="",F301="",C301="",O302=""),"","Doplňte prázdná pole"))</f>
        <v/>
      </c>
      <c r="Y301" s="97" t="str">
        <f t="shared" ref="Y301" si="188">IF(AND(F302&lt;&gt;"",F303&lt;&gt;"",I301&lt;&gt;"",I302&lt;&gt;"",I303&lt;&gt;"",L301&lt;&gt;"",L302&lt;&gt;"",O301&lt;&gt;"",F301&lt;&gt;"",C301&lt;&gt;""),MIN(IF(I303=$AF$3,(F301*F302*F303*1.1*$AF$6+O302)*M303,IF(I303=$AF$4,(F301*F302*F303*1.1*$AF$7+O302)*M303,IF(I303=$AF$5,(F301*F302*F303*1.1+O302)*M303+S303,""))),Q303,F301*I302*$AF$6*M303+O302),IF(AND(F302="",F303="",I301="",I302="",I303="",L301="",L302="",O301="",F301="",C301="",O302=""),"","Doplňte prázdná pole"))</f>
        <v/>
      </c>
      <c r="Z301" s="98"/>
    </row>
    <row r="302" spans="2:26" ht="12.65" customHeight="1" thickBot="1" x14ac:dyDescent="0.4">
      <c r="B302" s="117"/>
      <c r="C302" s="148"/>
      <c r="D302" s="149"/>
      <c r="E302" s="150"/>
      <c r="F302" s="133"/>
      <c r="G302" s="134"/>
      <c r="H302" s="134"/>
      <c r="I302" s="135"/>
      <c r="J302" s="135"/>
      <c r="K302" s="135"/>
      <c r="L302" s="136"/>
      <c r="M302" s="137"/>
      <c r="N302" s="138"/>
      <c r="O302" s="71"/>
      <c r="P302" s="72"/>
      <c r="Q302" s="73"/>
      <c r="R302" s="73"/>
      <c r="S302" s="74"/>
      <c r="T302" s="129"/>
      <c r="U302" s="129"/>
      <c r="V302" s="129"/>
      <c r="W302" s="130"/>
      <c r="X302" s="95"/>
      <c r="Y302" s="99"/>
      <c r="Z302" s="100"/>
    </row>
    <row r="303" spans="2:26" ht="12.65" customHeight="1" thickBot="1" x14ac:dyDescent="0.4">
      <c r="B303" s="118"/>
      <c r="C303" s="151"/>
      <c r="D303" s="152"/>
      <c r="E303" s="153"/>
      <c r="F303" s="139"/>
      <c r="G303" s="140"/>
      <c r="H303" s="141"/>
      <c r="I303" s="142"/>
      <c r="J303" s="143"/>
      <c r="K303" s="144"/>
      <c r="L303" s="11" t="str">
        <f>IF(OR(L301="",L302=""),"",ROUND(L301/L302,4))</f>
        <v/>
      </c>
      <c r="M303" s="115" t="str">
        <f>IF(OR(M301="",L302=""),"",ROUND(M301/L302,4))</f>
        <v/>
      </c>
      <c r="N303" s="115"/>
      <c r="O303" s="22" t="str">
        <f>IF(OR(L301="",L302=""),"",IF(I303=$AF$3,(O301*$AF$6+O302)*L303,IF(I303=$AF$4,(O301*$AF$7+O302)*L303,IF(I303=$AF$5,(O301+O302)*L303+P303,""))))</f>
        <v/>
      </c>
      <c r="P303" s="23"/>
      <c r="Q303" s="75" t="str">
        <f>IF(OR(L301="",L302=""),"",IF(I303=$AF$3,(O301*$AF$6+O302)*M303,IF(I303=$AF$4,(O301*$AF$7+O302)*M303,IF(I303=$AF$5,(O301+O302)*M303+S303,""))))</f>
        <v/>
      </c>
      <c r="R303" s="76"/>
      <c r="S303" s="24"/>
      <c r="T303" s="131"/>
      <c r="U303" s="131"/>
      <c r="V303" s="131"/>
      <c r="W303" s="132"/>
      <c r="X303" s="96"/>
      <c r="Y303" s="101"/>
      <c r="Z303" s="102"/>
    </row>
    <row r="304" spans="2:26" ht="12.65" customHeight="1" x14ac:dyDescent="0.35">
      <c r="B304" s="77" t="s">
        <v>133</v>
      </c>
      <c r="C304" s="44"/>
      <c r="D304" s="45"/>
      <c r="E304" s="46"/>
      <c r="F304" s="80"/>
      <c r="G304" s="81"/>
      <c r="H304" s="82"/>
      <c r="I304" s="83"/>
      <c r="J304" s="84"/>
      <c r="K304" s="85"/>
      <c r="L304" s="14"/>
      <c r="M304" s="86"/>
      <c r="N304" s="87"/>
      <c r="O304" s="62"/>
      <c r="P304" s="63"/>
      <c r="Q304" s="63"/>
      <c r="R304" s="63"/>
      <c r="S304" s="64"/>
      <c r="T304" s="88"/>
      <c r="U304" s="88"/>
      <c r="V304" s="88"/>
      <c r="W304" s="89"/>
      <c r="X304" s="94" t="str">
        <f t="shared" ref="X304" si="189">IF(AND(F305&lt;&gt;"",F306&lt;&gt;"",I304&lt;&gt;"",I305&lt;&gt;"",I306&lt;&gt;"",L304&lt;&gt;"",L305&lt;&gt;"",O304&lt;&gt;"",F304&lt;&gt;"",C304&lt;&gt;""),MIN(IF(I306=$AF$3,(F304*F305*F306*1.1*$AF$6+O305)*L306,IF(I306=$AF$4,(F304*F305*F306*1.1*$AF$7+O305)*L306,IF(I306=$AF$5,(F304*F305*F306*1.1+O305)*L306+P306,""))),O306,F304*I305*$AF$6*L306+O305),IF(AND(F305="",F306="",I304="",I305="",I306="",L304="",L305="",O304="",F304="",C304="",O305=""),"","Doplňte prázdná pole"))</f>
        <v/>
      </c>
      <c r="Y304" s="97" t="str">
        <f t="shared" ref="Y304" si="190">IF(AND(F305&lt;&gt;"",F306&lt;&gt;"",I304&lt;&gt;"",I305&lt;&gt;"",I306&lt;&gt;"",L304&lt;&gt;"",L305&lt;&gt;"",O304&lt;&gt;"",F304&lt;&gt;"",C304&lt;&gt;""),MIN(IF(I306=$AF$3,(F304*F305*F306*1.1*$AF$6+O305)*M306,IF(I306=$AF$4,(F304*F305*F306*1.1*$AF$7+O305)*M306,IF(I306=$AF$5,(F304*F305*F306*1.1+O305)*M306+S306,""))),Q306,F304*I305*$AF$6*M306+O305),IF(AND(F305="",F306="",I304="",I305="",I306="",L304="",L305="",O304="",F304="",C304="",O305=""),"","Doplňte prázdná pole"))</f>
        <v/>
      </c>
      <c r="Z304" s="98"/>
    </row>
    <row r="305" spans="2:26" ht="12.65" customHeight="1" thickBot="1" x14ac:dyDescent="0.4">
      <c r="B305" s="78"/>
      <c r="C305" s="47"/>
      <c r="D305" s="48"/>
      <c r="E305" s="49"/>
      <c r="F305" s="103"/>
      <c r="G305" s="104"/>
      <c r="H305" s="104"/>
      <c r="I305" s="105"/>
      <c r="J305" s="105"/>
      <c r="K305" s="105"/>
      <c r="L305" s="106"/>
      <c r="M305" s="107"/>
      <c r="N305" s="108"/>
      <c r="O305" s="65"/>
      <c r="P305" s="66"/>
      <c r="Q305" s="66"/>
      <c r="R305" s="66"/>
      <c r="S305" s="67"/>
      <c r="T305" s="90"/>
      <c r="U305" s="90"/>
      <c r="V305" s="90"/>
      <c r="W305" s="91"/>
      <c r="X305" s="95"/>
      <c r="Y305" s="99"/>
      <c r="Z305" s="100"/>
    </row>
    <row r="306" spans="2:26" ht="12.65" customHeight="1" thickBot="1" x14ac:dyDescent="0.4">
      <c r="B306" s="79"/>
      <c r="C306" s="50"/>
      <c r="D306" s="51"/>
      <c r="E306" s="52"/>
      <c r="F306" s="109"/>
      <c r="G306" s="110"/>
      <c r="H306" s="111"/>
      <c r="I306" s="112"/>
      <c r="J306" s="113"/>
      <c r="K306" s="114"/>
      <c r="L306" s="11" t="str">
        <f>IF(OR(L304="",L305=""),"",ROUND(L304/L305,4))</f>
        <v/>
      </c>
      <c r="M306" s="115" t="str">
        <f>IF(OR(M304="",L305=""),"",ROUND(M304/L305,4))</f>
        <v/>
      </c>
      <c r="N306" s="115"/>
      <c r="O306" s="22" t="str">
        <f>IF(OR(L304="",L305=""),"",IF(I306=$AF$3,(O304*$AF$6+O305)*L306,IF(I306=$AF$4,(O304*$AF$7+O305)*L306,IF(I306=$AF$5,(O304+O305)*L306+P306,""))))</f>
        <v/>
      </c>
      <c r="P306" s="26"/>
      <c r="Q306" s="75" t="str">
        <f>IF(OR(L304="",L305=""),"",IF(I306=$AF$3,(O304*$AF$6+O305)*M306,IF(I306=$AF$4,(O304*$AF$7+O305)*M306,IF(I306=$AF$5,(O304+O305)*M306+S306,""))))</f>
        <v/>
      </c>
      <c r="R306" s="76"/>
      <c r="S306" s="25"/>
      <c r="T306" s="92"/>
      <c r="U306" s="92"/>
      <c r="V306" s="92"/>
      <c r="W306" s="93"/>
      <c r="X306" s="96"/>
      <c r="Y306" s="101"/>
      <c r="Z306" s="102"/>
    </row>
    <row r="307" spans="2:26" ht="12.65" customHeight="1" x14ac:dyDescent="0.35">
      <c r="B307" s="116" t="s">
        <v>134</v>
      </c>
      <c r="C307" s="53"/>
      <c r="D307" s="54"/>
      <c r="E307" s="55"/>
      <c r="F307" s="119"/>
      <c r="G307" s="120"/>
      <c r="H307" s="121"/>
      <c r="I307" s="122"/>
      <c r="J307" s="123"/>
      <c r="K307" s="124"/>
      <c r="L307" s="12"/>
      <c r="M307" s="125"/>
      <c r="N307" s="126"/>
      <c r="O307" s="68"/>
      <c r="P307" s="69"/>
      <c r="Q307" s="69"/>
      <c r="R307" s="69"/>
      <c r="S307" s="70"/>
      <c r="T307" s="127"/>
      <c r="U307" s="127"/>
      <c r="V307" s="127"/>
      <c r="W307" s="128"/>
      <c r="X307" s="94" t="str">
        <f t="shared" ref="X307" si="191">IF(AND(F308&lt;&gt;"",F309&lt;&gt;"",I307&lt;&gt;"",I308&lt;&gt;"",I309&lt;&gt;"",L307&lt;&gt;"",L308&lt;&gt;"",O307&lt;&gt;"",F307&lt;&gt;"",C307&lt;&gt;""),MIN(IF(I309=$AF$3,(F307*F308*F309*1.1*$AF$6+O308)*L309,IF(I309=$AF$4,(F307*F308*F309*1.1*$AF$7+O308)*L309,IF(I309=$AF$5,(F307*F308*F309*1.1+O308)*L309+P309,""))),O309,F307*I308*$AF$6*L309+O308),IF(AND(F308="",F309="",I307="",I308="",I309="",L307="",L308="",O307="",F307="",C307="",O308=""),"","Doplňte prázdná pole"))</f>
        <v/>
      </c>
      <c r="Y307" s="97" t="str">
        <f t="shared" ref="Y307" si="192">IF(AND(F308&lt;&gt;"",F309&lt;&gt;"",I307&lt;&gt;"",I308&lt;&gt;"",I309&lt;&gt;"",L307&lt;&gt;"",L308&lt;&gt;"",O307&lt;&gt;"",F307&lt;&gt;"",C307&lt;&gt;""),MIN(IF(I309=$AF$3,(F307*F308*F309*1.1*$AF$6+O308)*M309,IF(I309=$AF$4,(F307*F308*F309*1.1*$AF$7+O308)*M309,IF(I309=$AF$5,(F307*F308*F309*1.1+O308)*M309+S309,""))),Q309,F307*I308*$AF$6*M309+O308),IF(AND(F308="",F309="",I307="",I308="",I309="",L307="",L308="",O307="",F307="",C307="",O308=""),"","Doplňte prázdná pole"))</f>
        <v/>
      </c>
      <c r="Z307" s="98"/>
    </row>
    <row r="308" spans="2:26" ht="12.65" customHeight="1" thickBot="1" x14ac:dyDescent="0.4">
      <c r="B308" s="117"/>
      <c r="C308" s="56"/>
      <c r="D308" s="57"/>
      <c r="E308" s="58"/>
      <c r="F308" s="133"/>
      <c r="G308" s="134"/>
      <c r="H308" s="134"/>
      <c r="I308" s="135"/>
      <c r="J308" s="135"/>
      <c r="K308" s="135"/>
      <c r="L308" s="136"/>
      <c r="M308" s="137"/>
      <c r="N308" s="138"/>
      <c r="O308" s="71"/>
      <c r="P308" s="72"/>
      <c r="Q308" s="73"/>
      <c r="R308" s="73"/>
      <c r="S308" s="74"/>
      <c r="T308" s="129"/>
      <c r="U308" s="129"/>
      <c r="V308" s="129"/>
      <c r="W308" s="130"/>
      <c r="X308" s="95"/>
      <c r="Y308" s="99"/>
      <c r="Z308" s="100"/>
    </row>
    <row r="309" spans="2:26" ht="12.65" customHeight="1" thickBot="1" x14ac:dyDescent="0.4">
      <c r="B309" s="118"/>
      <c r="C309" s="59"/>
      <c r="D309" s="60"/>
      <c r="E309" s="61"/>
      <c r="F309" s="139"/>
      <c r="G309" s="140"/>
      <c r="H309" s="141"/>
      <c r="I309" s="142"/>
      <c r="J309" s="143"/>
      <c r="K309" s="144"/>
      <c r="L309" s="11" t="str">
        <f>IF(OR(L307="",L308=""),"",ROUND(L307/L308,4))</f>
        <v/>
      </c>
      <c r="M309" s="115" t="str">
        <f>IF(OR(M307="",L308=""),"",ROUND(M307/L308,4))</f>
        <v/>
      </c>
      <c r="N309" s="115"/>
      <c r="O309" s="22" t="str">
        <f>IF(OR(L307="",L308=""),"",IF(I309=$AF$3,(O307*$AF$6+O308)*L309,IF(I309=$AF$4,(O307*$AF$7+O308)*L309,IF(I309=$AF$5,(O307+O308)*L309+P309,""))))</f>
        <v/>
      </c>
      <c r="P309" s="23"/>
      <c r="Q309" s="75" t="str">
        <f>IF(OR(L307="",L308=""),"",IF(I309=$AF$3,(O307*$AF$6+O308)*M309,IF(I309=$AF$4,(O307*$AF$7+O308)*M309,IF(I309=$AF$5,(O307+O308)*M309+S309,""))))</f>
        <v/>
      </c>
      <c r="R309" s="76"/>
      <c r="S309" s="24"/>
      <c r="T309" s="131"/>
      <c r="U309" s="131"/>
      <c r="V309" s="131"/>
      <c r="W309" s="132"/>
      <c r="X309" s="96"/>
      <c r="Y309" s="101"/>
      <c r="Z309" s="102"/>
    </row>
    <row r="310" spans="2:26" ht="12.65" customHeight="1" x14ac:dyDescent="0.35">
      <c r="B310" s="77" t="s">
        <v>135</v>
      </c>
      <c r="C310" s="44"/>
      <c r="D310" s="45"/>
      <c r="E310" s="46"/>
      <c r="F310" s="80"/>
      <c r="G310" s="81"/>
      <c r="H310" s="82"/>
      <c r="I310" s="83"/>
      <c r="J310" s="84"/>
      <c r="K310" s="85"/>
      <c r="L310" s="14"/>
      <c r="M310" s="86"/>
      <c r="N310" s="87"/>
      <c r="O310" s="62"/>
      <c r="P310" s="63"/>
      <c r="Q310" s="63"/>
      <c r="R310" s="63"/>
      <c r="S310" s="64"/>
      <c r="T310" s="88"/>
      <c r="U310" s="88"/>
      <c r="V310" s="88"/>
      <c r="W310" s="89"/>
      <c r="X310" s="94" t="str">
        <f t="shared" ref="X310" si="193">IF(AND(F311&lt;&gt;"",F312&lt;&gt;"",I310&lt;&gt;"",I311&lt;&gt;"",I312&lt;&gt;"",L310&lt;&gt;"",L311&lt;&gt;"",O310&lt;&gt;"",F310&lt;&gt;"",C310&lt;&gt;""),MIN(IF(I312=$AF$3,(F310*F311*F312*1.1*$AF$6+O311)*L312,IF(I312=$AF$4,(F310*F311*F312*1.1*$AF$7+O311)*L312,IF(I312=$AF$5,(F310*F311*F312*1.1+O311)*L312+P312,""))),O312,F310*I311*$AF$6*L312+O311),IF(AND(F311="",F312="",I310="",I311="",I312="",L310="",L311="",O310="",F310="",C310="",O311=""),"","Doplňte prázdná pole"))</f>
        <v/>
      </c>
      <c r="Y310" s="97" t="str">
        <f t="shared" ref="Y310" si="194">IF(AND(F311&lt;&gt;"",F312&lt;&gt;"",I310&lt;&gt;"",I311&lt;&gt;"",I312&lt;&gt;"",L310&lt;&gt;"",L311&lt;&gt;"",O310&lt;&gt;"",F310&lt;&gt;"",C310&lt;&gt;""),MIN(IF(I312=$AF$3,(F310*F311*F312*1.1*$AF$6+O311)*M312,IF(I312=$AF$4,(F310*F311*F312*1.1*$AF$7+O311)*M312,IF(I312=$AF$5,(F310*F311*F312*1.1+O311)*M312+S312,""))),Q312,F310*I311*$AF$6*M312+O311),IF(AND(F311="",F312="",I310="",I311="",I312="",L310="",L311="",O310="",F310="",C310="",O311=""),"","Doplňte prázdná pole"))</f>
        <v/>
      </c>
      <c r="Z310" s="98"/>
    </row>
    <row r="311" spans="2:26" ht="12.65" customHeight="1" thickBot="1" x14ac:dyDescent="0.4">
      <c r="B311" s="78"/>
      <c r="C311" s="47"/>
      <c r="D311" s="48"/>
      <c r="E311" s="49"/>
      <c r="F311" s="103"/>
      <c r="G311" s="104"/>
      <c r="H311" s="104"/>
      <c r="I311" s="105"/>
      <c r="J311" s="105"/>
      <c r="K311" s="105"/>
      <c r="L311" s="106"/>
      <c r="M311" s="107"/>
      <c r="N311" s="108"/>
      <c r="O311" s="65"/>
      <c r="P311" s="66"/>
      <c r="Q311" s="66"/>
      <c r="R311" s="66"/>
      <c r="S311" s="67"/>
      <c r="T311" s="90"/>
      <c r="U311" s="90"/>
      <c r="V311" s="90"/>
      <c r="W311" s="91"/>
      <c r="X311" s="95"/>
      <c r="Y311" s="99"/>
      <c r="Z311" s="100"/>
    </row>
    <row r="312" spans="2:26" ht="12.65" customHeight="1" thickBot="1" x14ac:dyDescent="0.4">
      <c r="B312" s="79"/>
      <c r="C312" s="154"/>
      <c r="D312" s="113"/>
      <c r="E312" s="155"/>
      <c r="F312" s="109"/>
      <c r="G312" s="110"/>
      <c r="H312" s="111"/>
      <c r="I312" s="112"/>
      <c r="J312" s="113"/>
      <c r="K312" s="114"/>
      <c r="L312" s="11" t="str">
        <f>IF(OR(L310="",L311=""),"",ROUND(L310/L311,4))</f>
        <v/>
      </c>
      <c r="M312" s="115" t="str">
        <f>IF(OR(M310="",L311=""),"",ROUND(M310/L311,4))</f>
        <v/>
      </c>
      <c r="N312" s="115"/>
      <c r="O312" s="22" t="str">
        <f>IF(OR(L310="",L311=""),"",IF(I312=$AF$3,(O310*$AF$6+O311)*L312,IF(I312=$AF$4,(O310*$AF$7+O311)*L312,IF(I312=$AF$5,(O310+O311)*L312+P312,""))))</f>
        <v/>
      </c>
      <c r="P312" s="26"/>
      <c r="Q312" s="75" t="str">
        <f>IF(OR(L310="",L311=""),"",IF(I312=$AF$3,(O310*$AF$6+O311)*M312,IF(I312=$AF$4,(O310*$AF$7+O311)*M312,IF(I312=$AF$5,(O310+O311)*M312+S312,""))))</f>
        <v/>
      </c>
      <c r="R312" s="76"/>
      <c r="S312" s="25"/>
      <c r="T312" s="92"/>
      <c r="U312" s="92"/>
      <c r="V312" s="92"/>
      <c r="W312" s="93"/>
      <c r="X312" s="96"/>
      <c r="Y312" s="101"/>
      <c r="Z312" s="102"/>
    </row>
    <row r="313" spans="2:26" ht="12.65" customHeight="1" x14ac:dyDescent="0.35">
      <c r="B313" s="116" t="s">
        <v>136</v>
      </c>
      <c r="C313" s="145"/>
      <c r="D313" s="146"/>
      <c r="E313" s="147"/>
      <c r="F313" s="119"/>
      <c r="G313" s="120"/>
      <c r="H313" s="121"/>
      <c r="I313" s="122"/>
      <c r="J313" s="123"/>
      <c r="K313" s="124"/>
      <c r="L313" s="12"/>
      <c r="M313" s="125"/>
      <c r="N313" s="126"/>
      <c r="O313" s="68"/>
      <c r="P313" s="69"/>
      <c r="Q313" s="69"/>
      <c r="R313" s="69"/>
      <c r="S313" s="70"/>
      <c r="T313" s="127"/>
      <c r="U313" s="127"/>
      <c r="V313" s="127"/>
      <c r="W313" s="128"/>
      <c r="X313" s="94" t="str">
        <f t="shared" ref="X313" si="195">IF(AND(F314&lt;&gt;"",F315&lt;&gt;"",I313&lt;&gt;"",I314&lt;&gt;"",I315&lt;&gt;"",L313&lt;&gt;"",L314&lt;&gt;"",O313&lt;&gt;"",F313&lt;&gt;"",C313&lt;&gt;""),MIN(IF(I315=$AF$3,(F313*F314*F315*1.1*$AF$6+O314)*L315,IF(I315=$AF$4,(F313*F314*F315*1.1*$AF$7+O314)*L315,IF(I315=$AF$5,(F313*F314*F315*1.1+O314)*L315+P315,""))),O315,F313*I314*$AF$6*L315+O314),IF(AND(F314="",F315="",I313="",I314="",I315="",L313="",L314="",O313="",F313="",C313="",O314=""),"","Doplňte prázdná pole"))</f>
        <v/>
      </c>
      <c r="Y313" s="97" t="str">
        <f t="shared" ref="Y313" si="196">IF(AND(F314&lt;&gt;"",F315&lt;&gt;"",I313&lt;&gt;"",I314&lt;&gt;"",I315&lt;&gt;"",L313&lt;&gt;"",L314&lt;&gt;"",O313&lt;&gt;"",F313&lt;&gt;"",C313&lt;&gt;""),MIN(IF(I315=$AF$3,(F313*F314*F315*1.1*$AF$6+O314)*M315,IF(I315=$AF$4,(F313*F314*F315*1.1*$AF$7+O314)*M315,IF(I315=$AF$5,(F313*F314*F315*1.1+O314)*M315+S315,""))),Q315,F313*I314*$AF$6*M315+O314),IF(AND(F314="",F315="",I313="",I314="",I315="",L313="",L314="",O313="",F313="",C313="",O314=""),"","Doplňte prázdná pole"))</f>
        <v/>
      </c>
      <c r="Z313" s="98"/>
    </row>
    <row r="314" spans="2:26" ht="12.65" customHeight="1" thickBot="1" x14ac:dyDescent="0.4">
      <c r="B314" s="117"/>
      <c r="C314" s="148"/>
      <c r="D314" s="149"/>
      <c r="E314" s="150"/>
      <c r="F314" s="133"/>
      <c r="G314" s="134"/>
      <c r="H314" s="134"/>
      <c r="I314" s="135"/>
      <c r="J314" s="135"/>
      <c r="K314" s="135"/>
      <c r="L314" s="136"/>
      <c r="M314" s="137"/>
      <c r="N314" s="138"/>
      <c r="O314" s="71"/>
      <c r="P314" s="72"/>
      <c r="Q314" s="73"/>
      <c r="R314" s="73"/>
      <c r="S314" s="74"/>
      <c r="T314" s="129"/>
      <c r="U314" s="129"/>
      <c r="V314" s="129"/>
      <c r="W314" s="130"/>
      <c r="X314" s="95"/>
      <c r="Y314" s="99"/>
      <c r="Z314" s="100"/>
    </row>
    <row r="315" spans="2:26" ht="12.65" customHeight="1" thickBot="1" x14ac:dyDescent="0.4">
      <c r="B315" s="118"/>
      <c r="C315" s="151"/>
      <c r="D315" s="152"/>
      <c r="E315" s="153"/>
      <c r="F315" s="139"/>
      <c r="G315" s="140"/>
      <c r="H315" s="141"/>
      <c r="I315" s="142"/>
      <c r="J315" s="143"/>
      <c r="K315" s="144"/>
      <c r="L315" s="11" t="str">
        <f>IF(OR(L313="",L314=""),"",ROUND(L313/L314,4))</f>
        <v/>
      </c>
      <c r="M315" s="115" t="str">
        <f>IF(OR(M313="",L314=""),"",ROUND(M313/L314,4))</f>
        <v/>
      </c>
      <c r="N315" s="115"/>
      <c r="O315" s="22" t="str">
        <f>IF(OR(L313="",L314=""),"",IF(I315=$AF$3,(O313*$AF$6+O314)*L315,IF(I315=$AF$4,(O313*$AF$7+O314)*L315,IF(I315=$AF$5,(O313+O314)*L315+P315,""))))</f>
        <v/>
      </c>
      <c r="P315" s="23"/>
      <c r="Q315" s="75" t="str">
        <f>IF(OR(L313="",L314=""),"",IF(I315=$AF$3,(O313*$AF$6+O314)*M315,IF(I315=$AF$4,(O313*$AF$7+O314)*M315,IF(I315=$AF$5,(O313+O314)*M315+S315,""))))</f>
        <v/>
      </c>
      <c r="R315" s="76"/>
      <c r="S315" s="24"/>
      <c r="T315" s="131"/>
      <c r="U315" s="131"/>
      <c r="V315" s="131"/>
      <c r="W315" s="132"/>
      <c r="X315" s="96"/>
      <c r="Y315" s="101"/>
      <c r="Z315" s="102"/>
    </row>
    <row r="316" spans="2:26" ht="12.65" customHeight="1" x14ac:dyDescent="0.35">
      <c r="B316" s="77" t="s">
        <v>137</v>
      </c>
      <c r="C316" s="44"/>
      <c r="D316" s="45"/>
      <c r="E316" s="46"/>
      <c r="F316" s="80"/>
      <c r="G316" s="81"/>
      <c r="H316" s="82"/>
      <c r="I316" s="83"/>
      <c r="J316" s="84"/>
      <c r="K316" s="85"/>
      <c r="L316" s="14"/>
      <c r="M316" s="86"/>
      <c r="N316" s="87"/>
      <c r="O316" s="62"/>
      <c r="P316" s="63"/>
      <c r="Q316" s="63"/>
      <c r="R316" s="63"/>
      <c r="S316" s="64"/>
      <c r="T316" s="88"/>
      <c r="U316" s="88"/>
      <c r="V316" s="88"/>
      <c r="W316" s="89"/>
      <c r="X316" s="94" t="str">
        <f t="shared" ref="X316" si="197">IF(AND(F317&lt;&gt;"",F318&lt;&gt;"",I316&lt;&gt;"",I317&lt;&gt;"",I318&lt;&gt;"",L316&lt;&gt;"",L317&lt;&gt;"",O316&lt;&gt;"",F316&lt;&gt;"",C316&lt;&gt;""),MIN(IF(I318=$AF$3,(F316*F317*F318*1.1*$AF$6+O317)*L318,IF(I318=$AF$4,(F316*F317*F318*1.1*$AF$7+O317)*L318,IF(I318=$AF$5,(F316*F317*F318*1.1+O317)*L318+P318,""))),O318,F316*I317*$AF$6*L318+O317),IF(AND(F317="",F318="",I316="",I317="",I318="",L316="",L317="",O316="",F316="",C316="",O317=""),"","Doplňte prázdná pole"))</f>
        <v/>
      </c>
      <c r="Y316" s="97" t="str">
        <f t="shared" ref="Y316" si="198">IF(AND(F317&lt;&gt;"",F318&lt;&gt;"",I316&lt;&gt;"",I317&lt;&gt;"",I318&lt;&gt;"",L316&lt;&gt;"",L317&lt;&gt;"",O316&lt;&gt;"",F316&lt;&gt;"",C316&lt;&gt;""),MIN(IF(I318=$AF$3,(F316*F317*F318*1.1*$AF$6+O317)*M318,IF(I318=$AF$4,(F316*F317*F318*1.1*$AF$7+O317)*M318,IF(I318=$AF$5,(F316*F317*F318*1.1+O317)*M318+S318,""))),Q318,F316*I317*$AF$6*M318+O317),IF(AND(F317="",F318="",I316="",I317="",I318="",L316="",L317="",O316="",F316="",C316="",O317=""),"","Doplňte prázdná pole"))</f>
        <v/>
      </c>
      <c r="Z316" s="98"/>
    </row>
    <row r="317" spans="2:26" ht="12.65" customHeight="1" thickBot="1" x14ac:dyDescent="0.4">
      <c r="B317" s="78"/>
      <c r="C317" s="47"/>
      <c r="D317" s="48"/>
      <c r="E317" s="49"/>
      <c r="F317" s="103"/>
      <c r="G317" s="104"/>
      <c r="H317" s="104"/>
      <c r="I317" s="105"/>
      <c r="J317" s="105"/>
      <c r="K317" s="105"/>
      <c r="L317" s="106"/>
      <c r="M317" s="107"/>
      <c r="N317" s="108"/>
      <c r="O317" s="65"/>
      <c r="P317" s="66"/>
      <c r="Q317" s="66"/>
      <c r="R317" s="66"/>
      <c r="S317" s="67"/>
      <c r="T317" s="90"/>
      <c r="U317" s="90"/>
      <c r="V317" s="90"/>
      <c r="W317" s="91"/>
      <c r="X317" s="95"/>
      <c r="Y317" s="99"/>
      <c r="Z317" s="100"/>
    </row>
    <row r="318" spans="2:26" ht="12.65" customHeight="1" thickBot="1" x14ac:dyDescent="0.4">
      <c r="B318" s="79"/>
      <c r="C318" s="159"/>
      <c r="D318" s="160"/>
      <c r="E318" s="161"/>
      <c r="F318" s="109"/>
      <c r="G318" s="110"/>
      <c r="H318" s="111"/>
      <c r="I318" s="112"/>
      <c r="J318" s="113"/>
      <c r="K318" s="114"/>
      <c r="L318" s="11" t="str">
        <f>IF(OR(L316="",L317=""),"",ROUND(L316/L317,4))</f>
        <v/>
      </c>
      <c r="M318" s="115" t="str">
        <f>IF(OR(M316="",L317=""),"",ROUND(M316/L317,4))</f>
        <v/>
      </c>
      <c r="N318" s="115"/>
      <c r="O318" s="22" t="str">
        <f>IF(OR(L316="",L317=""),"",IF(I318=$AF$3,(O316*$AF$6+O317)*L318,IF(I318=$AF$4,(O316*$AF$7+O317)*L318,IF(I318=$AF$5,(O316+O317)*L318+P318,""))))</f>
        <v/>
      </c>
      <c r="P318" s="26"/>
      <c r="Q318" s="75" t="str">
        <f>IF(OR(L316="",L317=""),"",IF(I318=$AF$3,(O316*$AF$6+O317)*M318,IF(I318=$AF$4,(O316*$AF$7+O317)*M318,IF(I318=$AF$5,(O316+O317)*M318+S318,""))))</f>
        <v/>
      </c>
      <c r="R318" s="76"/>
      <c r="S318" s="25"/>
      <c r="T318" s="92"/>
      <c r="U318" s="92"/>
      <c r="V318" s="92"/>
      <c r="W318" s="93"/>
      <c r="X318" s="96"/>
      <c r="Y318" s="101"/>
      <c r="Z318" s="102"/>
    </row>
    <row r="319" spans="2:26" ht="12.65" customHeight="1" x14ac:dyDescent="0.35">
      <c r="B319" s="116" t="s">
        <v>138</v>
      </c>
      <c r="C319" s="53"/>
      <c r="D319" s="54"/>
      <c r="E319" s="55"/>
      <c r="F319" s="119"/>
      <c r="G319" s="120"/>
      <c r="H319" s="121"/>
      <c r="I319" s="122"/>
      <c r="J319" s="123"/>
      <c r="K319" s="124"/>
      <c r="L319" s="12"/>
      <c r="M319" s="125"/>
      <c r="N319" s="126"/>
      <c r="O319" s="68"/>
      <c r="P319" s="69"/>
      <c r="Q319" s="69"/>
      <c r="R319" s="69"/>
      <c r="S319" s="70"/>
      <c r="T319" s="127"/>
      <c r="U319" s="127"/>
      <c r="V319" s="127"/>
      <c r="W319" s="128"/>
      <c r="X319" s="94" t="str">
        <f t="shared" ref="X319" si="199">IF(AND(F320&lt;&gt;"",F321&lt;&gt;"",I319&lt;&gt;"",I320&lt;&gt;"",I321&lt;&gt;"",L319&lt;&gt;"",L320&lt;&gt;"",O319&lt;&gt;"",F319&lt;&gt;"",C319&lt;&gt;""),MIN(IF(I321=$AF$3,(F319*F320*F321*1.1*$AF$6+O320)*L321,IF(I321=$AF$4,(F319*F320*F321*1.1*$AF$7+O320)*L321,IF(I321=$AF$5,(F319*F320*F321*1.1+O320)*L321+P321,""))),O321,F319*I320*$AF$6*L321+O320),IF(AND(F320="",F321="",I319="",I320="",I321="",L319="",L320="",O319="",F319="",C319="",O320=""),"","Doplňte prázdná pole"))</f>
        <v/>
      </c>
      <c r="Y319" s="97" t="str">
        <f t="shared" ref="Y319" si="200">IF(AND(F320&lt;&gt;"",F321&lt;&gt;"",I319&lt;&gt;"",I320&lt;&gt;"",I321&lt;&gt;"",L319&lt;&gt;"",L320&lt;&gt;"",O319&lt;&gt;"",F319&lt;&gt;"",C319&lt;&gt;""),MIN(IF(I321=$AF$3,(F319*F320*F321*1.1*$AF$6+O320)*M321,IF(I321=$AF$4,(F319*F320*F321*1.1*$AF$7+O320)*M321,IF(I321=$AF$5,(F319*F320*F321*1.1+O320)*M321+S321,""))),Q321,F319*I320*$AF$6*M321+O320),IF(AND(F320="",F321="",I319="",I320="",I321="",L319="",L320="",O319="",F319="",C319="",O320=""),"","Doplňte prázdná pole"))</f>
        <v/>
      </c>
      <c r="Z319" s="98"/>
    </row>
    <row r="320" spans="2:26" ht="12.65" customHeight="1" thickBot="1" x14ac:dyDescent="0.4">
      <c r="B320" s="117"/>
      <c r="C320" s="56"/>
      <c r="D320" s="57"/>
      <c r="E320" s="58"/>
      <c r="F320" s="133"/>
      <c r="G320" s="134"/>
      <c r="H320" s="134"/>
      <c r="I320" s="135"/>
      <c r="J320" s="135"/>
      <c r="K320" s="135"/>
      <c r="L320" s="136"/>
      <c r="M320" s="137"/>
      <c r="N320" s="138"/>
      <c r="O320" s="71"/>
      <c r="P320" s="72"/>
      <c r="Q320" s="73"/>
      <c r="R320" s="73"/>
      <c r="S320" s="74"/>
      <c r="T320" s="129"/>
      <c r="U320" s="129"/>
      <c r="V320" s="129"/>
      <c r="W320" s="130"/>
      <c r="X320" s="95"/>
      <c r="Y320" s="99"/>
      <c r="Z320" s="100"/>
    </row>
    <row r="321" spans="2:26" ht="12.65" customHeight="1" thickBot="1" x14ac:dyDescent="0.4">
      <c r="B321" s="118"/>
      <c r="C321" s="156"/>
      <c r="D321" s="157"/>
      <c r="E321" s="158"/>
      <c r="F321" s="139"/>
      <c r="G321" s="140"/>
      <c r="H321" s="141"/>
      <c r="I321" s="142"/>
      <c r="J321" s="143"/>
      <c r="K321" s="144"/>
      <c r="L321" s="11" t="str">
        <f>IF(OR(L319="",L320=""),"",ROUND(L319/L320,4))</f>
        <v/>
      </c>
      <c r="M321" s="115" t="str">
        <f>IF(OR(M319="",L320=""),"",ROUND(M319/L320,4))</f>
        <v/>
      </c>
      <c r="N321" s="115"/>
      <c r="O321" s="22" t="str">
        <f>IF(OR(L319="",L320=""),"",IF(I321=$AF$3,(O319*$AF$6+O320)*L321,IF(I321=$AF$4,(O319*$AF$7+O320)*L321,IF(I321=$AF$5,(O319+O320)*L321+P321,""))))</f>
        <v/>
      </c>
      <c r="P321" s="23"/>
      <c r="Q321" s="75" t="str">
        <f>IF(OR(L319="",L320=""),"",IF(I321=$AF$3,(O319*$AF$6+O320)*M321,IF(I321=$AF$4,(O319*$AF$7+O320)*M321,IF(I321=$AF$5,(O319+O320)*M321+S321,""))))</f>
        <v/>
      </c>
      <c r="R321" s="76"/>
      <c r="S321" s="24"/>
      <c r="T321" s="131"/>
      <c r="U321" s="131"/>
      <c r="V321" s="131"/>
      <c r="W321" s="132"/>
      <c r="X321" s="96"/>
      <c r="Y321" s="101"/>
      <c r="Z321" s="102"/>
    </row>
    <row r="322" spans="2:26" ht="12.65" customHeight="1" x14ac:dyDescent="0.35">
      <c r="B322" s="77" t="s">
        <v>139</v>
      </c>
      <c r="C322" s="44"/>
      <c r="D322" s="45"/>
      <c r="E322" s="46"/>
      <c r="F322" s="80"/>
      <c r="G322" s="81"/>
      <c r="H322" s="82"/>
      <c r="I322" s="83"/>
      <c r="J322" s="84"/>
      <c r="K322" s="85"/>
      <c r="L322" s="14"/>
      <c r="M322" s="86"/>
      <c r="N322" s="87"/>
      <c r="O322" s="62"/>
      <c r="P322" s="63"/>
      <c r="Q322" s="63"/>
      <c r="R322" s="63"/>
      <c r="S322" s="64"/>
      <c r="T322" s="88"/>
      <c r="U322" s="88"/>
      <c r="V322" s="88"/>
      <c r="W322" s="89"/>
      <c r="X322" s="94" t="str">
        <f t="shared" ref="X322" si="201">IF(AND(F323&lt;&gt;"",F324&lt;&gt;"",I322&lt;&gt;"",I323&lt;&gt;"",I324&lt;&gt;"",L322&lt;&gt;"",L323&lt;&gt;"",O322&lt;&gt;"",F322&lt;&gt;"",C322&lt;&gt;""),MIN(IF(I324=$AF$3,(F322*F323*F324*1.1*$AF$6+O323)*L324,IF(I324=$AF$4,(F322*F323*F324*1.1*$AF$7+O323)*L324,IF(I324=$AF$5,(F322*F323*F324*1.1+O323)*L324+P324,""))),O324,F322*I323*$AF$6*L324+O323),IF(AND(F323="",F324="",I322="",I323="",I324="",L322="",L323="",O322="",F322="",C322="",O323=""),"","Doplňte prázdná pole"))</f>
        <v/>
      </c>
      <c r="Y322" s="97" t="str">
        <f t="shared" ref="Y322" si="202">IF(AND(F323&lt;&gt;"",F324&lt;&gt;"",I322&lt;&gt;"",I323&lt;&gt;"",I324&lt;&gt;"",L322&lt;&gt;"",L323&lt;&gt;"",O322&lt;&gt;"",F322&lt;&gt;"",C322&lt;&gt;""),MIN(IF(I324=$AF$3,(F322*F323*F324*1.1*$AF$6+O323)*M324,IF(I324=$AF$4,(F322*F323*F324*1.1*$AF$7+O323)*M324,IF(I324=$AF$5,(F322*F323*F324*1.1+O323)*M324+S324,""))),Q324,F322*I323*$AF$6*M324+O323),IF(AND(F323="",F324="",I322="",I323="",I324="",L322="",L323="",O322="",F322="",C322="",O323=""),"","Doplňte prázdná pole"))</f>
        <v/>
      </c>
      <c r="Z322" s="98"/>
    </row>
    <row r="323" spans="2:26" ht="12.65" customHeight="1" thickBot="1" x14ac:dyDescent="0.4">
      <c r="B323" s="78"/>
      <c r="C323" s="47"/>
      <c r="D323" s="48"/>
      <c r="E323" s="49"/>
      <c r="F323" s="103"/>
      <c r="G323" s="104"/>
      <c r="H323" s="104"/>
      <c r="I323" s="105"/>
      <c r="J323" s="105"/>
      <c r="K323" s="105"/>
      <c r="L323" s="106"/>
      <c r="M323" s="107"/>
      <c r="N323" s="108"/>
      <c r="O323" s="65"/>
      <c r="P323" s="66"/>
      <c r="Q323" s="66"/>
      <c r="R323" s="66"/>
      <c r="S323" s="67"/>
      <c r="T323" s="90"/>
      <c r="U323" s="90"/>
      <c r="V323" s="90"/>
      <c r="W323" s="91"/>
      <c r="X323" s="95"/>
      <c r="Y323" s="99"/>
      <c r="Z323" s="100"/>
    </row>
    <row r="324" spans="2:26" ht="12.65" customHeight="1" thickBot="1" x14ac:dyDescent="0.4">
      <c r="B324" s="79"/>
      <c r="C324" s="50"/>
      <c r="D324" s="51"/>
      <c r="E324" s="52"/>
      <c r="F324" s="109"/>
      <c r="G324" s="110"/>
      <c r="H324" s="111"/>
      <c r="I324" s="112"/>
      <c r="J324" s="113"/>
      <c r="K324" s="114"/>
      <c r="L324" s="11" t="str">
        <f>IF(OR(L322="",L323=""),"",ROUND(L322/L323,4))</f>
        <v/>
      </c>
      <c r="M324" s="115" t="str">
        <f>IF(OR(M322="",L323=""),"",ROUND(M322/L323,4))</f>
        <v/>
      </c>
      <c r="N324" s="115"/>
      <c r="O324" s="22" t="str">
        <f>IF(OR(L322="",L323=""),"",IF(I324=$AF$3,(O322*$AF$6+O323)*L324,IF(I324=$AF$4,(O322*$AF$7+O323)*L324,IF(I324=$AF$5,(O322+O323)*L324+P324,""))))</f>
        <v/>
      </c>
      <c r="P324" s="26"/>
      <c r="Q324" s="75" t="str">
        <f>IF(OR(L322="",L323=""),"",IF(I324=$AF$3,(O322*$AF$6+O323)*M324,IF(I324=$AF$4,(O322*$AF$7+O323)*M324,IF(I324=$AF$5,(O322+O323)*M324+S324,""))))</f>
        <v/>
      </c>
      <c r="R324" s="76"/>
      <c r="S324" s="25"/>
      <c r="T324" s="92"/>
      <c r="U324" s="92"/>
      <c r="V324" s="92"/>
      <c r="W324" s="93"/>
      <c r="X324" s="96"/>
      <c r="Y324" s="101"/>
      <c r="Z324" s="102"/>
    </row>
    <row r="325" spans="2:26" ht="12.65" customHeight="1" x14ac:dyDescent="0.35">
      <c r="B325" s="116" t="s">
        <v>140</v>
      </c>
      <c r="C325" s="53"/>
      <c r="D325" s="54"/>
      <c r="E325" s="55"/>
      <c r="F325" s="119"/>
      <c r="G325" s="120"/>
      <c r="H325" s="121"/>
      <c r="I325" s="122"/>
      <c r="J325" s="123"/>
      <c r="K325" s="124"/>
      <c r="L325" s="12"/>
      <c r="M325" s="125"/>
      <c r="N325" s="126"/>
      <c r="O325" s="68"/>
      <c r="P325" s="69"/>
      <c r="Q325" s="69"/>
      <c r="R325" s="69"/>
      <c r="S325" s="70"/>
      <c r="T325" s="127"/>
      <c r="U325" s="127"/>
      <c r="V325" s="127"/>
      <c r="W325" s="128"/>
      <c r="X325" s="94" t="str">
        <f t="shared" ref="X325" si="203">IF(AND(F326&lt;&gt;"",F327&lt;&gt;"",I325&lt;&gt;"",I326&lt;&gt;"",I327&lt;&gt;"",L325&lt;&gt;"",L326&lt;&gt;"",O325&lt;&gt;"",F325&lt;&gt;"",C325&lt;&gt;""),MIN(IF(I327=$AF$3,(F325*F326*F327*1.1*$AF$6+O326)*L327,IF(I327=$AF$4,(F325*F326*F327*1.1*$AF$7+O326)*L327,IF(I327=$AF$5,(F325*F326*F327*1.1+O326)*L327+P327,""))),O327,F325*I326*$AF$6*L327+O326),IF(AND(F326="",F327="",I325="",I326="",I327="",L325="",L326="",O325="",F325="",C325="",O326=""),"","Doplňte prázdná pole"))</f>
        <v/>
      </c>
      <c r="Y325" s="97" t="str">
        <f t="shared" ref="Y325" si="204">IF(AND(F326&lt;&gt;"",F327&lt;&gt;"",I325&lt;&gt;"",I326&lt;&gt;"",I327&lt;&gt;"",L325&lt;&gt;"",L326&lt;&gt;"",O325&lt;&gt;"",F325&lt;&gt;"",C325&lt;&gt;""),MIN(IF(I327=$AF$3,(F325*F326*F327*1.1*$AF$6+O326)*M327,IF(I327=$AF$4,(F325*F326*F327*1.1*$AF$7+O326)*M327,IF(I327=$AF$5,(F325*F326*F327*1.1+O326)*M327+S327,""))),Q327,F325*I326*$AF$6*M327+O326),IF(AND(F326="",F327="",I325="",I326="",I327="",L325="",L326="",O325="",F325="",C325="",O326=""),"","Doplňte prázdná pole"))</f>
        <v/>
      </c>
      <c r="Z325" s="98"/>
    </row>
    <row r="326" spans="2:26" ht="12.65" customHeight="1" thickBot="1" x14ac:dyDescent="0.4">
      <c r="B326" s="117"/>
      <c r="C326" s="56"/>
      <c r="D326" s="57"/>
      <c r="E326" s="58"/>
      <c r="F326" s="133"/>
      <c r="G326" s="134"/>
      <c r="H326" s="134"/>
      <c r="I326" s="135"/>
      <c r="J326" s="135"/>
      <c r="K326" s="135"/>
      <c r="L326" s="136"/>
      <c r="M326" s="137"/>
      <c r="N326" s="138"/>
      <c r="O326" s="71"/>
      <c r="P326" s="72"/>
      <c r="Q326" s="73"/>
      <c r="R326" s="73"/>
      <c r="S326" s="74"/>
      <c r="T326" s="129"/>
      <c r="U326" s="129"/>
      <c r="V326" s="129"/>
      <c r="W326" s="130"/>
      <c r="X326" s="95"/>
      <c r="Y326" s="99"/>
      <c r="Z326" s="100"/>
    </row>
    <row r="327" spans="2:26" ht="12.65" customHeight="1" thickBot="1" x14ac:dyDescent="0.4">
      <c r="B327" s="118"/>
      <c r="C327" s="59"/>
      <c r="D327" s="60"/>
      <c r="E327" s="61"/>
      <c r="F327" s="139"/>
      <c r="G327" s="140"/>
      <c r="H327" s="141"/>
      <c r="I327" s="142"/>
      <c r="J327" s="143"/>
      <c r="K327" s="144"/>
      <c r="L327" s="11" t="str">
        <f>IF(OR(L325="",L326=""),"",ROUND(L325/L326,4))</f>
        <v/>
      </c>
      <c r="M327" s="115" t="str">
        <f>IF(OR(M325="",L326=""),"",ROUND(M325/L326,4))</f>
        <v/>
      </c>
      <c r="N327" s="115"/>
      <c r="O327" s="22" t="str">
        <f>IF(OR(L325="",L326=""),"",IF(I327=$AF$3,(O325*$AF$6+O326)*L327,IF(I327=$AF$4,(O325*$AF$7+O326)*L327,IF(I327=$AF$5,(O325+O326)*L327+P327,""))))</f>
        <v/>
      </c>
      <c r="P327" s="23"/>
      <c r="Q327" s="75" t="str">
        <f>IF(OR(L325="",L326=""),"",IF(I327=$AF$3,(O325*$AF$6+O326)*M327,IF(I327=$AF$4,(O325*$AF$7+O326)*M327,IF(I327=$AF$5,(O325+O326)*M327+S327,""))))</f>
        <v/>
      </c>
      <c r="R327" s="76"/>
      <c r="S327" s="24"/>
      <c r="T327" s="131"/>
      <c r="U327" s="131"/>
      <c r="V327" s="131"/>
      <c r="W327" s="132"/>
      <c r="X327" s="96"/>
      <c r="Y327" s="101"/>
      <c r="Z327" s="102"/>
    </row>
    <row r="328" spans="2:26" ht="12.65" customHeight="1" x14ac:dyDescent="0.35">
      <c r="B328" s="77" t="s">
        <v>141</v>
      </c>
      <c r="C328" s="44"/>
      <c r="D328" s="45"/>
      <c r="E328" s="46"/>
      <c r="F328" s="80"/>
      <c r="G328" s="81"/>
      <c r="H328" s="82"/>
      <c r="I328" s="83"/>
      <c r="J328" s="84"/>
      <c r="K328" s="85"/>
      <c r="L328" s="14"/>
      <c r="M328" s="86"/>
      <c r="N328" s="87"/>
      <c r="O328" s="62"/>
      <c r="P328" s="63"/>
      <c r="Q328" s="63"/>
      <c r="R328" s="63"/>
      <c r="S328" s="64"/>
      <c r="T328" s="88"/>
      <c r="U328" s="88"/>
      <c r="V328" s="88"/>
      <c r="W328" s="89"/>
      <c r="X328" s="94" t="str">
        <f t="shared" ref="X328" si="205">IF(AND(F329&lt;&gt;"",F330&lt;&gt;"",I328&lt;&gt;"",I329&lt;&gt;"",I330&lt;&gt;"",L328&lt;&gt;"",L329&lt;&gt;"",O328&lt;&gt;"",F328&lt;&gt;"",C328&lt;&gt;""),MIN(IF(I330=$AF$3,(F328*F329*F330*1.1*$AF$6+O329)*L330,IF(I330=$AF$4,(F328*F329*F330*1.1*$AF$7+O329)*L330,IF(I330=$AF$5,(F328*F329*F330*1.1+O329)*L330+P330,""))),O330,F328*I329*$AF$6*L330+O329),IF(AND(F329="",F330="",I328="",I329="",I330="",L328="",L329="",O328="",F328="",C328="",O329=""),"","Doplňte prázdná pole"))</f>
        <v/>
      </c>
      <c r="Y328" s="97" t="str">
        <f t="shared" ref="Y328" si="206">IF(AND(F329&lt;&gt;"",F330&lt;&gt;"",I328&lt;&gt;"",I329&lt;&gt;"",I330&lt;&gt;"",L328&lt;&gt;"",L329&lt;&gt;"",O328&lt;&gt;"",F328&lt;&gt;"",C328&lt;&gt;""),MIN(IF(I330=$AF$3,(F328*F329*F330*1.1*$AF$6+O329)*M330,IF(I330=$AF$4,(F328*F329*F330*1.1*$AF$7+O329)*M330,IF(I330=$AF$5,(F328*F329*F330*1.1+O329)*M330+S330,""))),Q330,F328*I329*$AF$6*M330+O329),IF(AND(F329="",F330="",I328="",I329="",I330="",L328="",L329="",O328="",F328="",C328="",O329=""),"","Doplňte prázdná pole"))</f>
        <v/>
      </c>
      <c r="Z328" s="98"/>
    </row>
    <row r="329" spans="2:26" ht="12.65" customHeight="1" thickBot="1" x14ac:dyDescent="0.4">
      <c r="B329" s="78"/>
      <c r="C329" s="47"/>
      <c r="D329" s="48"/>
      <c r="E329" s="49"/>
      <c r="F329" s="103"/>
      <c r="G329" s="104"/>
      <c r="H329" s="104"/>
      <c r="I329" s="105"/>
      <c r="J329" s="105"/>
      <c r="K329" s="105"/>
      <c r="L329" s="106"/>
      <c r="M329" s="107"/>
      <c r="N329" s="108"/>
      <c r="O329" s="65"/>
      <c r="P329" s="66"/>
      <c r="Q329" s="66"/>
      <c r="R329" s="66"/>
      <c r="S329" s="67"/>
      <c r="T329" s="90"/>
      <c r="U329" s="90"/>
      <c r="V329" s="90"/>
      <c r="W329" s="91"/>
      <c r="X329" s="95"/>
      <c r="Y329" s="99"/>
      <c r="Z329" s="100"/>
    </row>
    <row r="330" spans="2:26" ht="12.65" customHeight="1" thickBot="1" x14ac:dyDescent="0.4">
      <c r="B330" s="79"/>
      <c r="C330" s="154"/>
      <c r="D330" s="113"/>
      <c r="E330" s="155"/>
      <c r="F330" s="109"/>
      <c r="G330" s="110"/>
      <c r="H330" s="111"/>
      <c r="I330" s="112"/>
      <c r="J330" s="113"/>
      <c r="K330" s="114"/>
      <c r="L330" s="11" t="str">
        <f>IF(OR(L328="",L329=""),"",ROUND(L328/L329,4))</f>
        <v/>
      </c>
      <c r="M330" s="115" t="str">
        <f>IF(OR(M328="",L329=""),"",ROUND(M328/L329,4))</f>
        <v/>
      </c>
      <c r="N330" s="115"/>
      <c r="O330" s="22" t="str">
        <f>IF(OR(L328="",L329=""),"",IF(I330=$AF$3,(O328*$AF$6+O329)*L330,IF(I330=$AF$4,(O328*$AF$7+O329)*L330,IF(I330=$AF$5,(O328+O329)*L330+P330,""))))</f>
        <v/>
      </c>
      <c r="P330" s="26"/>
      <c r="Q330" s="75" t="str">
        <f>IF(OR(L328="",L329=""),"",IF(I330=$AF$3,(O328*$AF$6+O329)*M330,IF(I330=$AF$4,(O328*$AF$7+O329)*M330,IF(I330=$AF$5,(O328+O329)*M330+S330,""))))</f>
        <v/>
      </c>
      <c r="R330" s="76"/>
      <c r="S330" s="25"/>
      <c r="T330" s="92"/>
      <c r="U330" s="92"/>
      <c r="V330" s="92"/>
      <c r="W330" s="93"/>
      <c r="X330" s="96"/>
      <c r="Y330" s="101"/>
      <c r="Z330" s="102"/>
    </row>
    <row r="331" spans="2:26" ht="12.65" customHeight="1" x14ac:dyDescent="0.35">
      <c r="B331" s="116" t="s">
        <v>142</v>
      </c>
      <c r="C331" s="145"/>
      <c r="D331" s="146"/>
      <c r="E331" s="147"/>
      <c r="F331" s="119"/>
      <c r="G331" s="120"/>
      <c r="H331" s="121"/>
      <c r="I331" s="122"/>
      <c r="J331" s="123"/>
      <c r="K331" s="124"/>
      <c r="L331" s="12"/>
      <c r="M331" s="125"/>
      <c r="N331" s="126"/>
      <c r="O331" s="68"/>
      <c r="P331" s="69"/>
      <c r="Q331" s="69"/>
      <c r="R331" s="69"/>
      <c r="S331" s="70"/>
      <c r="T331" s="127"/>
      <c r="U331" s="127"/>
      <c r="V331" s="127"/>
      <c r="W331" s="128"/>
      <c r="X331" s="94" t="str">
        <f t="shared" ref="X331" si="207">IF(AND(F332&lt;&gt;"",F333&lt;&gt;"",I331&lt;&gt;"",I332&lt;&gt;"",I333&lt;&gt;"",L331&lt;&gt;"",L332&lt;&gt;"",O331&lt;&gt;"",F331&lt;&gt;"",C331&lt;&gt;""),MIN(IF(I333=$AF$3,(F331*F332*F333*1.1*$AF$6+O332)*L333,IF(I333=$AF$4,(F331*F332*F333*1.1*$AF$7+O332)*L333,IF(I333=$AF$5,(F331*F332*F333*1.1+O332)*L333+P333,""))),O333,F331*I332*$AF$6*L333+O332),IF(AND(F332="",F333="",I331="",I332="",I333="",L331="",L332="",O331="",F331="",C331="",O332=""),"","Doplňte prázdná pole"))</f>
        <v/>
      </c>
      <c r="Y331" s="97" t="str">
        <f t="shared" ref="Y331" si="208">IF(AND(F332&lt;&gt;"",F333&lt;&gt;"",I331&lt;&gt;"",I332&lt;&gt;"",I333&lt;&gt;"",L331&lt;&gt;"",L332&lt;&gt;"",O331&lt;&gt;"",F331&lt;&gt;"",C331&lt;&gt;""),MIN(IF(I333=$AF$3,(F331*F332*F333*1.1*$AF$6+O332)*M333,IF(I333=$AF$4,(F331*F332*F333*1.1*$AF$7+O332)*M333,IF(I333=$AF$5,(F331*F332*F333*1.1+O332)*M333+S333,""))),Q333,F331*I332*$AF$6*M333+O332),IF(AND(F332="",F333="",I331="",I332="",I333="",L331="",L332="",O331="",F331="",C331="",O332=""),"","Doplňte prázdná pole"))</f>
        <v/>
      </c>
      <c r="Z331" s="98"/>
    </row>
    <row r="332" spans="2:26" ht="12.65" customHeight="1" thickBot="1" x14ac:dyDescent="0.4">
      <c r="B332" s="117"/>
      <c r="C332" s="148"/>
      <c r="D332" s="149"/>
      <c r="E332" s="150"/>
      <c r="F332" s="133"/>
      <c r="G332" s="134"/>
      <c r="H332" s="134"/>
      <c r="I332" s="135"/>
      <c r="J332" s="135"/>
      <c r="K332" s="135"/>
      <c r="L332" s="136"/>
      <c r="M332" s="137"/>
      <c r="N332" s="138"/>
      <c r="O332" s="71"/>
      <c r="P332" s="72"/>
      <c r="Q332" s="73"/>
      <c r="R332" s="73"/>
      <c r="S332" s="74"/>
      <c r="T332" s="129"/>
      <c r="U332" s="129"/>
      <c r="V332" s="129"/>
      <c r="W332" s="130"/>
      <c r="X332" s="95"/>
      <c r="Y332" s="99"/>
      <c r="Z332" s="100"/>
    </row>
    <row r="333" spans="2:26" ht="12.65" customHeight="1" thickBot="1" x14ac:dyDescent="0.4">
      <c r="B333" s="118"/>
      <c r="C333" s="151"/>
      <c r="D333" s="152"/>
      <c r="E333" s="153"/>
      <c r="F333" s="139"/>
      <c r="G333" s="140"/>
      <c r="H333" s="141"/>
      <c r="I333" s="142"/>
      <c r="J333" s="143"/>
      <c r="K333" s="144"/>
      <c r="L333" s="11" t="str">
        <f>IF(OR(L331="",L332=""),"",ROUND(L331/L332,4))</f>
        <v/>
      </c>
      <c r="M333" s="115" t="str">
        <f>IF(OR(M331="",L332=""),"",ROUND(M331/L332,4))</f>
        <v/>
      </c>
      <c r="N333" s="115"/>
      <c r="O333" s="22" t="str">
        <f>IF(OR(L331="",L332=""),"",IF(I333=$AF$3,(O331*$AF$6+O332)*L333,IF(I333=$AF$4,(O331*$AF$7+O332)*L333,IF(I333=$AF$5,(O331+O332)*L333+P333,""))))</f>
        <v/>
      </c>
      <c r="P333" s="23"/>
      <c r="Q333" s="75" t="str">
        <f>IF(OR(L331="",L332=""),"",IF(I333=$AF$3,(O331*$AF$6+O332)*M333,IF(I333=$AF$4,(O331*$AF$7+O332)*M333,IF(I333=$AF$5,(O331+O332)*M333+S333,""))))</f>
        <v/>
      </c>
      <c r="R333" s="76"/>
      <c r="S333" s="24"/>
      <c r="T333" s="131"/>
      <c r="U333" s="131"/>
      <c r="V333" s="131"/>
      <c r="W333" s="132"/>
      <c r="X333" s="96"/>
      <c r="Y333" s="101"/>
      <c r="Z333" s="102"/>
    </row>
    <row r="334" spans="2:26" ht="12.65" customHeight="1" x14ac:dyDescent="0.35">
      <c r="B334" s="77" t="s">
        <v>143</v>
      </c>
      <c r="C334" s="44"/>
      <c r="D334" s="45"/>
      <c r="E334" s="46"/>
      <c r="F334" s="80"/>
      <c r="G334" s="81"/>
      <c r="H334" s="82"/>
      <c r="I334" s="83"/>
      <c r="J334" s="84"/>
      <c r="K334" s="85"/>
      <c r="L334" s="14"/>
      <c r="M334" s="86"/>
      <c r="N334" s="87"/>
      <c r="O334" s="62"/>
      <c r="P334" s="63"/>
      <c r="Q334" s="63"/>
      <c r="R334" s="63"/>
      <c r="S334" s="64"/>
      <c r="T334" s="88"/>
      <c r="U334" s="88"/>
      <c r="V334" s="88"/>
      <c r="W334" s="89"/>
      <c r="X334" s="94" t="str">
        <f t="shared" ref="X334" si="209">IF(AND(F335&lt;&gt;"",F336&lt;&gt;"",I334&lt;&gt;"",I335&lt;&gt;"",I336&lt;&gt;"",L334&lt;&gt;"",L335&lt;&gt;"",O334&lt;&gt;"",F334&lt;&gt;"",C334&lt;&gt;""),MIN(IF(I336=$AF$3,(F334*F335*F336*1.1*$AF$6+O335)*L336,IF(I336=$AF$4,(F334*F335*F336*1.1*$AF$7+O335)*L336,IF(I336=$AF$5,(F334*F335*F336*1.1+O335)*L336+P336,""))),O336,F334*I335*$AF$6*L336+O335),IF(AND(F335="",F336="",I334="",I335="",I336="",L334="",L335="",O334="",F334="",C334="",O335=""),"","Doplňte prázdná pole"))</f>
        <v/>
      </c>
      <c r="Y334" s="97" t="str">
        <f t="shared" ref="Y334" si="210">IF(AND(F335&lt;&gt;"",F336&lt;&gt;"",I334&lt;&gt;"",I335&lt;&gt;"",I336&lt;&gt;"",L334&lt;&gt;"",L335&lt;&gt;"",O334&lt;&gt;"",F334&lt;&gt;"",C334&lt;&gt;""),MIN(IF(I336=$AF$3,(F334*F335*F336*1.1*$AF$6+O335)*M336,IF(I336=$AF$4,(F334*F335*F336*1.1*$AF$7+O335)*M336,IF(I336=$AF$5,(F334*F335*F336*1.1+O335)*M336+S336,""))),Q336,F334*I335*$AF$6*M336+O335),IF(AND(F335="",F336="",I334="",I335="",I336="",L334="",L335="",O334="",F334="",C334="",O335=""),"","Doplňte prázdná pole"))</f>
        <v/>
      </c>
      <c r="Z334" s="98"/>
    </row>
    <row r="335" spans="2:26" ht="12.65" customHeight="1" thickBot="1" x14ac:dyDescent="0.4">
      <c r="B335" s="78"/>
      <c r="C335" s="47"/>
      <c r="D335" s="48"/>
      <c r="E335" s="49"/>
      <c r="F335" s="103"/>
      <c r="G335" s="104"/>
      <c r="H335" s="104"/>
      <c r="I335" s="105"/>
      <c r="J335" s="105"/>
      <c r="K335" s="105"/>
      <c r="L335" s="106"/>
      <c r="M335" s="107"/>
      <c r="N335" s="108"/>
      <c r="O335" s="65"/>
      <c r="P335" s="66"/>
      <c r="Q335" s="66"/>
      <c r="R335" s="66"/>
      <c r="S335" s="67"/>
      <c r="T335" s="90"/>
      <c r="U335" s="90"/>
      <c r="V335" s="90"/>
      <c r="W335" s="91"/>
      <c r="X335" s="95"/>
      <c r="Y335" s="99"/>
      <c r="Z335" s="100"/>
    </row>
    <row r="336" spans="2:26" ht="12.65" customHeight="1" thickBot="1" x14ac:dyDescent="0.4">
      <c r="B336" s="79"/>
      <c r="C336" s="50"/>
      <c r="D336" s="51"/>
      <c r="E336" s="52"/>
      <c r="F336" s="109"/>
      <c r="G336" s="110"/>
      <c r="H336" s="111"/>
      <c r="I336" s="112"/>
      <c r="J336" s="113"/>
      <c r="K336" s="114"/>
      <c r="L336" s="11" t="str">
        <f>IF(OR(L334="",L335=""),"",ROUND(L334/L335,4))</f>
        <v/>
      </c>
      <c r="M336" s="115" t="str">
        <f>IF(OR(M334="",L335=""),"",ROUND(M334/L335,4))</f>
        <v/>
      </c>
      <c r="N336" s="115"/>
      <c r="O336" s="22" t="str">
        <f>IF(OR(L334="",L335=""),"",IF(I336=$AF$3,(O334*$AF$6+O335)*L336,IF(I336=$AF$4,(O334*$AF$7+O335)*L336,IF(I336=$AF$5,(O334+O335)*L336+P336,""))))</f>
        <v/>
      </c>
      <c r="P336" s="26"/>
      <c r="Q336" s="75" t="str">
        <f>IF(OR(L334="",L335=""),"",IF(I336=$AF$3,(O334*$AF$6+O335)*M336,IF(I336=$AF$4,(O334*$AF$7+O335)*M336,IF(I336=$AF$5,(O334+O335)*M336+S336,""))))</f>
        <v/>
      </c>
      <c r="R336" s="76"/>
      <c r="S336" s="25"/>
      <c r="T336" s="92"/>
      <c r="U336" s="92"/>
      <c r="V336" s="92"/>
      <c r="W336" s="93"/>
      <c r="X336" s="96"/>
      <c r="Y336" s="101"/>
      <c r="Z336" s="102"/>
    </row>
    <row r="337" spans="2:26" ht="12.65" customHeight="1" x14ac:dyDescent="0.35">
      <c r="B337" s="116" t="s">
        <v>144</v>
      </c>
      <c r="C337" s="53"/>
      <c r="D337" s="54"/>
      <c r="E337" s="55"/>
      <c r="F337" s="119"/>
      <c r="G337" s="120"/>
      <c r="H337" s="121"/>
      <c r="I337" s="122"/>
      <c r="J337" s="123"/>
      <c r="K337" s="124"/>
      <c r="L337" s="12"/>
      <c r="M337" s="125"/>
      <c r="N337" s="126"/>
      <c r="O337" s="68"/>
      <c r="P337" s="69"/>
      <c r="Q337" s="69"/>
      <c r="R337" s="69"/>
      <c r="S337" s="70"/>
      <c r="T337" s="127"/>
      <c r="U337" s="127"/>
      <c r="V337" s="127"/>
      <c r="W337" s="128"/>
      <c r="X337" s="94" t="str">
        <f t="shared" ref="X337" si="211">IF(AND(F338&lt;&gt;"",F339&lt;&gt;"",I337&lt;&gt;"",I338&lt;&gt;"",I339&lt;&gt;"",L337&lt;&gt;"",L338&lt;&gt;"",O337&lt;&gt;"",F337&lt;&gt;"",C337&lt;&gt;""),MIN(IF(I339=$AF$3,(F337*F338*F339*1.1*$AF$6+O338)*L339,IF(I339=$AF$4,(F337*F338*F339*1.1*$AF$7+O338)*L339,IF(I339=$AF$5,(F337*F338*F339*1.1+O338)*L339+P339,""))),O339,F337*I338*$AF$6*L339+O338),IF(AND(F338="",F339="",I337="",I338="",I339="",L337="",L338="",O337="",F337="",C337="",O338=""),"","Doplňte prázdná pole"))</f>
        <v/>
      </c>
      <c r="Y337" s="97" t="str">
        <f t="shared" ref="Y337" si="212">IF(AND(F338&lt;&gt;"",F339&lt;&gt;"",I337&lt;&gt;"",I338&lt;&gt;"",I339&lt;&gt;"",L337&lt;&gt;"",L338&lt;&gt;"",O337&lt;&gt;"",F337&lt;&gt;"",C337&lt;&gt;""),MIN(IF(I339=$AF$3,(F337*F338*F339*1.1*$AF$6+O338)*M339,IF(I339=$AF$4,(F337*F338*F339*1.1*$AF$7+O338)*M339,IF(I339=$AF$5,(F337*F338*F339*1.1+O338)*M339+S339,""))),Q339,F337*I338*$AF$6*M339+O338),IF(AND(F338="",F339="",I337="",I338="",I339="",L337="",L338="",O337="",F337="",C337="",O338=""),"","Doplňte prázdná pole"))</f>
        <v/>
      </c>
      <c r="Z337" s="98"/>
    </row>
    <row r="338" spans="2:26" ht="12.65" customHeight="1" thickBot="1" x14ac:dyDescent="0.4">
      <c r="B338" s="117"/>
      <c r="C338" s="56"/>
      <c r="D338" s="57"/>
      <c r="E338" s="58"/>
      <c r="F338" s="133"/>
      <c r="G338" s="134"/>
      <c r="H338" s="134"/>
      <c r="I338" s="135"/>
      <c r="J338" s="135"/>
      <c r="K338" s="135"/>
      <c r="L338" s="136"/>
      <c r="M338" s="137"/>
      <c r="N338" s="138"/>
      <c r="O338" s="71"/>
      <c r="P338" s="72"/>
      <c r="Q338" s="73"/>
      <c r="R338" s="73"/>
      <c r="S338" s="74"/>
      <c r="T338" s="129"/>
      <c r="U338" s="129"/>
      <c r="V338" s="129"/>
      <c r="W338" s="130"/>
      <c r="X338" s="95"/>
      <c r="Y338" s="99"/>
      <c r="Z338" s="100"/>
    </row>
    <row r="339" spans="2:26" ht="12.65" customHeight="1" thickBot="1" x14ac:dyDescent="0.4">
      <c r="B339" s="118"/>
      <c r="C339" s="59"/>
      <c r="D339" s="60"/>
      <c r="E339" s="61"/>
      <c r="F339" s="139"/>
      <c r="G339" s="140"/>
      <c r="H339" s="141"/>
      <c r="I339" s="142"/>
      <c r="J339" s="143"/>
      <c r="K339" s="144"/>
      <c r="L339" s="11" t="str">
        <f>IF(OR(L337="",L338=""),"",ROUND(L337/L338,4))</f>
        <v/>
      </c>
      <c r="M339" s="115" t="str">
        <f>IF(OR(M337="",L338=""),"",ROUND(M337/L338,4))</f>
        <v/>
      </c>
      <c r="N339" s="115"/>
      <c r="O339" s="22" t="str">
        <f>IF(OR(L337="",L338=""),"",IF(I339=$AF$3,(O337*$AF$6+O338)*L339,IF(I339=$AF$4,(O337*$AF$7+O338)*L339,IF(I339=$AF$5,(O337+O338)*L339+P339,""))))</f>
        <v/>
      </c>
      <c r="P339" s="23"/>
      <c r="Q339" s="75" t="str">
        <f>IF(OR(L337="",L338=""),"",IF(I339=$AF$3,(O337*$AF$6+O338)*M339,IF(I339=$AF$4,(O337*$AF$7+O338)*M339,IF(I339=$AF$5,(O337+O338)*M339+S339,""))))</f>
        <v/>
      </c>
      <c r="R339" s="76"/>
      <c r="S339" s="24"/>
      <c r="T339" s="131"/>
      <c r="U339" s="131"/>
      <c r="V339" s="131"/>
      <c r="W339" s="132"/>
      <c r="X339" s="96"/>
      <c r="Y339" s="101"/>
      <c r="Z339" s="102"/>
    </row>
    <row r="340" spans="2:26" ht="12.65" customHeight="1" x14ac:dyDescent="0.35">
      <c r="B340" s="77" t="s">
        <v>145</v>
      </c>
      <c r="C340" s="44"/>
      <c r="D340" s="45"/>
      <c r="E340" s="46"/>
      <c r="F340" s="80"/>
      <c r="G340" s="81"/>
      <c r="H340" s="82"/>
      <c r="I340" s="83"/>
      <c r="J340" s="84"/>
      <c r="K340" s="85"/>
      <c r="L340" s="14"/>
      <c r="M340" s="86"/>
      <c r="N340" s="87"/>
      <c r="O340" s="62"/>
      <c r="P340" s="63"/>
      <c r="Q340" s="63"/>
      <c r="R340" s="63"/>
      <c r="S340" s="64"/>
      <c r="T340" s="88"/>
      <c r="U340" s="88"/>
      <c r="V340" s="88"/>
      <c r="W340" s="89"/>
      <c r="X340" s="94" t="str">
        <f t="shared" ref="X340" si="213">IF(AND(F341&lt;&gt;"",F342&lt;&gt;"",I340&lt;&gt;"",I341&lt;&gt;"",I342&lt;&gt;"",L340&lt;&gt;"",L341&lt;&gt;"",O340&lt;&gt;"",F340&lt;&gt;"",C340&lt;&gt;""),MIN(IF(I342=$AF$3,(F340*F341*F342*1.1*$AF$6+O341)*L342,IF(I342=$AF$4,(F340*F341*F342*1.1*$AF$7+O341)*L342,IF(I342=$AF$5,(F340*F341*F342*1.1+O341)*L342+P342,""))),O342,F340*I341*$AF$6*L342+O341),IF(AND(F341="",F342="",I340="",I341="",I342="",L340="",L341="",O340="",F340="",C340="",O341=""),"","Doplňte prázdná pole"))</f>
        <v/>
      </c>
      <c r="Y340" s="97" t="str">
        <f t="shared" ref="Y340" si="214">IF(AND(F341&lt;&gt;"",F342&lt;&gt;"",I340&lt;&gt;"",I341&lt;&gt;"",I342&lt;&gt;"",L340&lt;&gt;"",L341&lt;&gt;"",O340&lt;&gt;"",F340&lt;&gt;"",C340&lt;&gt;""),MIN(IF(I342=$AF$3,(F340*F341*F342*1.1*$AF$6+O341)*M342,IF(I342=$AF$4,(F340*F341*F342*1.1*$AF$7+O341)*M342,IF(I342=$AF$5,(F340*F341*F342*1.1+O341)*M342+S342,""))),Q342,F340*I341*$AF$6*M342+O341),IF(AND(F341="",F342="",I340="",I341="",I342="",L340="",L341="",O340="",F340="",C340="",O341=""),"","Doplňte prázdná pole"))</f>
        <v/>
      </c>
      <c r="Z340" s="98"/>
    </row>
    <row r="341" spans="2:26" ht="12.65" customHeight="1" thickBot="1" x14ac:dyDescent="0.4">
      <c r="B341" s="78"/>
      <c r="C341" s="47"/>
      <c r="D341" s="48"/>
      <c r="E341" s="49"/>
      <c r="F341" s="103"/>
      <c r="G341" s="104"/>
      <c r="H341" s="104"/>
      <c r="I341" s="105"/>
      <c r="J341" s="105"/>
      <c r="K341" s="105"/>
      <c r="L341" s="106"/>
      <c r="M341" s="107"/>
      <c r="N341" s="108"/>
      <c r="O341" s="65"/>
      <c r="P341" s="66"/>
      <c r="Q341" s="66"/>
      <c r="R341" s="66"/>
      <c r="S341" s="67"/>
      <c r="T341" s="90"/>
      <c r="U341" s="90"/>
      <c r="V341" s="90"/>
      <c r="W341" s="91"/>
      <c r="X341" s="95"/>
      <c r="Y341" s="99"/>
      <c r="Z341" s="100"/>
    </row>
    <row r="342" spans="2:26" ht="12.65" customHeight="1" thickBot="1" x14ac:dyDescent="0.4">
      <c r="B342" s="79"/>
      <c r="C342" s="154"/>
      <c r="D342" s="113"/>
      <c r="E342" s="155"/>
      <c r="F342" s="109"/>
      <c r="G342" s="110"/>
      <c r="H342" s="111"/>
      <c r="I342" s="112"/>
      <c r="J342" s="113"/>
      <c r="K342" s="114"/>
      <c r="L342" s="11" t="str">
        <f>IF(OR(L340="",L341=""),"",ROUND(L340/L341,4))</f>
        <v/>
      </c>
      <c r="M342" s="115" t="str">
        <f>IF(OR(M340="",L341=""),"",ROUND(M340/L341,4))</f>
        <v/>
      </c>
      <c r="N342" s="115"/>
      <c r="O342" s="22" t="str">
        <f>IF(OR(L340="",L341=""),"",IF(I342=$AF$3,(O340*$AF$6+O341)*L342,IF(I342=$AF$4,(O340*$AF$7+O341)*L342,IF(I342=$AF$5,(O340+O341)*L342+P342,""))))</f>
        <v/>
      </c>
      <c r="P342" s="26"/>
      <c r="Q342" s="75" t="str">
        <f>IF(OR(L340="",L341=""),"",IF(I342=$AF$3,(O340*$AF$6+O341)*M342,IF(I342=$AF$4,(O340*$AF$7+O341)*M342,IF(I342=$AF$5,(O340+O341)*M342+S342,""))))</f>
        <v/>
      </c>
      <c r="R342" s="76"/>
      <c r="S342" s="25"/>
      <c r="T342" s="92"/>
      <c r="U342" s="92"/>
      <c r="V342" s="92"/>
      <c r="W342" s="93"/>
      <c r="X342" s="96"/>
      <c r="Y342" s="101"/>
      <c r="Z342" s="102"/>
    </row>
    <row r="343" spans="2:26" ht="12.65" customHeight="1" x14ac:dyDescent="0.35">
      <c r="B343" s="116" t="s">
        <v>146</v>
      </c>
      <c r="C343" s="145"/>
      <c r="D343" s="146"/>
      <c r="E343" s="147"/>
      <c r="F343" s="119"/>
      <c r="G343" s="120"/>
      <c r="H343" s="121"/>
      <c r="I343" s="122"/>
      <c r="J343" s="123"/>
      <c r="K343" s="124"/>
      <c r="L343" s="12"/>
      <c r="M343" s="125"/>
      <c r="N343" s="126"/>
      <c r="O343" s="68"/>
      <c r="P343" s="69"/>
      <c r="Q343" s="69"/>
      <c r="R343" s="69"/>
      <c r="S343" s="70"/>
      <c r="T343" s="127"/>
      <c r="U343" s="127"/>
      <c r="V343" s="127"/>
      <c r="W343" s="128"/>
      <c r="X343" s="94" t="str">
        <f t="shared" ref="X343" si="215">IF(AND(F344&lt;&gt;"",F345&lt;&gt;"",I343&lt;&gt;"",I344&lt;&gt;"",I345&lt;&gt;"",L343&lt;&gt;"",L344&lt;&gt;"",O343&lt;&gt;"",F343&lt;&gt;"",C343&lt;&gt;""),MIN(IF(I345=$AF$3,(F343*F344*F345*1.1*$AF$6+O344)*L345,IF(I345=$AF$4,(F343*F344*F345*1.1*$AF$7+O344)*L345,IF(I345=$AF$5,(F343*F344*F345*1.1+O344)*L345+P345,""))),O345,F343*I344*$AF$6*L345+O344),IF(AND(F344="",F345="",I343="",I344="",I345="",L343="",L344="",O343="",F343="",C343="",O344=""),"","Doplňte prázdná pole"))</f>
        <v/>
      </c>
      <c r="Y343" s="97" t="str">
        <f t="shared" ref="Y343" si="216">IF(AND(F344&lt;&gt;"",F345&lt;&gt;"",I343&lt;&gt;"",I344&lt;&gt;"",I345&lt;&gt;"",L343&lt;&gt;"",L344&lt;&gt;"",O343&lt;&gt;"",F343&lt;&gt;"",C343&lt;&gt;""),MIN(IF(I345=$AF$3,(F343*F344*F345*1.1*$AF$6+O344)*M345,IF(I345=$AF$4,(F343*F344*F345*1.1*$AF$7+O344)*M345,IF(I345=$AF$5,(F343*F344*F345*1.1+O344)*M345+S345,""))),Q345,F343*I344*$AF$6*M345+O344),IF(AND(F344="",F345="",I343="",I344="",I345="",L343="",L344="",O343="",F343="",C343="",O344=""),"","Doplňte prázdná pole"))</f>
        <v/>
      </c>
      <c r="Z343" s="98"/>
    </row>
    <row r="344" spans="2:26" ht="12.65" customHeight="1" thickBot="1" x14ac:dyDescent="0.4">
      <c r="B344" s="117"/>
      <c r="C344" s="148"/>
      <c r="D344" s="149"/>
      <c r="E344" s="150"/>
      <c r="F344" s="133"/>
      <c r="G344" s="134"/>
      <c r="H344" s="134"/>
      <c r="I344" s="135"/>
      <c r="J344" s="135"/>
      <c r="K344" s="135"/>
      <c r="L344" s="136"/>
      <c r="M344" s="137"/>
      <c r="N344" s="138"/>
      <c r="O344" s="71"/>
      <c r="P344" s="72"/>
      <c r="Q344" s="73"/>
      <c r="R344" s="73"/>
      <c r="S344" s="74"/>
      <c r="T344" s="129"/>
      <c r="U344" s="129"/>
      <c r="V344" s="129"/>
      <c r="W344" s="130"/>
      <c r="X344" s="95"/>
      <c r="Y344" s="99"/>
      <c r="Z344" s="100"/>
    </row>
    <row r="345" spans="2:26" ht="12.65" customHeight="1" thickBot="1" x14ac:dyDescent="0.4">
      <c r="B345" s="118"/>
      <c r="C345" s="151"/>
      <c r="D345" s="152"/>
      <c r="E345" s="153"/>
      <c r="F345" s="139"/>
      <c r="G345" s="140"/>
      <c r="H345" s="141"/>
      <c r="I345" s="142"/>
      <c r="J345" s="143"/>
      <c r="K345" s="144"/>
      <c r="L345" s="11" t="str">
        <f>IF(OR(L343="",L344=""),"",ROUND(L343/L344,4))</f>
        <v/>
      </c>
      <c r="M345" s="115" t="str">
        <f>IF(OR(M343="",L344=""),"",ROUND(M343/L344,4))</f>
        <v/>
      </c>
      <c r="N345" s="115"/>
      <c r="O345" s="22" t="str">
        <f>IF(OR(L343="",L344=""),"",IF(I345=$AF$3,(O343*$AF$6+O344)*L345,IF(I345=$AF$4,(O343*$AF$7+O344)*L345,IF(I345=$AF$5,(O343+O344)*L345+P345,""))))</f>
        <v/>
      </c>
      <c r="P345" s="23"/>
      <c r="Q345" s="75" t="str">
        <f>IF(OR(L343="",L344=""),"",IF(I345=$AF$3,(O343*$AF$6+O344)*M345,IF(I345=$AF$4,(O343*$AF$7+O344)*M345,IF(I345=$AF$5,(O343+O344)*M345+S345,""))))</f>
        <v/>
      </c>
      <c r="R345" s="76"/>
      <c r="S345" s="24"/>
      <c r="T345" s="131"/>
      <c r="U345" s="131"/>
      <c r="V345" s="131"/>
      <c r="W345" s="132"/>
      <c r="X345" s="96"/>
      <c r="Y345" s="101"/>
      <c r="Z345" s="102"/>
    </row>
    <row r="346" spans="2:26" ht="12.65" customHeight="1" x14ac:dyDescent="0.35">
      <c r="B346" s="77" t="s">
        <v>147</v>
      </c>
      <c r="C346" s="44"/>
      <c r="D346" s="45"/>
      <c r="E346" s="46"/>
      <c r="F346" s="80"/>
      <c r="G346" s="81"/>
      <c r="H346" s="82"/>
      <c r="I346" s="83"/>
      <c r="J346" s="84"/>
      <c r="K346" s="85"/>
      <c r="L346" s="14"/>
      <c r="M346" s="86"/>
      <c r="N346" s="87"/>
      <c r="O346" s="62"/>
      <c r="P346" s="63"/>
      <c r="Q346" s="63"/>
      <c r="R346" s="63"/>
      <c r="S346" s="64"/>
      <c r="T346" s="88"/>
      <c r="U346" s="88"/>
      <c r="V346" s="88"/>
      <c r="W346" s="89"/>
      <c r="X346" s="94" t="str">
        <f t="shared" ref="X346" si="217">IF(AND(F347&lt;&gt;"",F348&lt;&gt;"",I346&lt;&gt;"",I347&lt;&gt;"",I348&lt;&gt;"",L346&lt;&gt;"",L347&lt;&gt;"",O346&lt;&gt;"",F346&lt;&gt;"",C346&lt;&gt;""),MIN(IF(I348=$AF$3,(F346*F347*F348*1.1*$AF$6+O347)*L348,IF(I348=$AF$4,(F346*F347*F348*1.1*$AF$7+O347)*L348,IF(I348=$AF$5,(F346*F347*F348*1.1+O347)*L348+P348,""))),O348,F346*I347*$AF$6*L348+O347),IF(AND(F347="",F348="",I346="",I347="",I348="",L346="",L347="",O346="",F346="",C346="",O347=""),"","Doplňte prázdná pole"))</f>
        <v/>
      </c>
      <c r="Y346" s="97" t="str">
        <f t="shared" ref="Y346" si="218">IF(AND(F347&lt;&gt;"",F348&lt;&gt;"",I346&lt;&gt;"",I347&lt;&gt;"",I348&lt;&gt;"",L346&lt;&gt;"",L347&lt;&gt;"",O346&lt;&gt;"",F346&lt;&gt;"",C346&lt;&gt;""),MIN(IF(I348=$AF$3,(F346*F347*F348*1.1*$AF$6+O347)*M348,IF(I348=$AF$4,(F346*F347*F348*1.1*$AF$7+O347)*M348,IF(I348=$AF$5,(F346*F347*F348*1.1+O347)*M348+S348,""))),Q348,F346*I347*$AF$6*M348+O347),IF(AND(F347="",F348="",I346="",I347="",I348="",L346="",L347="",O346="",F346="",C346="",O347=""),"","Doplňte prázdná pole"))</f>
        <v/>
      </c>
      <c r="Z346" s="98"/>
    </row>
    <row r="347" spans="2:26" ht="12.65" customHeight="1" thickBot="1" x14ac:dyDescent="0.4">
      <c r="B347" s="78"/>
      <c r="C347" s="47"/>
      <c r="D347" s="48"/>
      <c r="E347" s="49"/>
      <c r="F347" s="103"/>
      <c r="G347" s="104"/>
      <c r="H347" s="104"/>
      <c r="I347" s="105"/>
      <c r="J347" s="105"/>
      <c r="K347" s="105"/>
      <c r="L347" s="106"/>
      <c r="M347" s="107"/>
      <c r="N347" s="108"/>
      <c r="O347" s="65"/>
      <c r="P347" s="66"/>
      <c r="Q347" s="66"/>
      <c r="R347" s="66"/>
      <c r="S347" s="67"/>
      <c r="T347" s="90"/>
      <c r="U347" s="90"/>
      <c r="V347" s="90"/>
      <c r="W347" s="91"/>
      <c r="X347" s="95"/>
      <c r="Y347" s="99"/>
      <c r="Z347" s="100"/>
    </row>
    <row r="348" spans="2:26" ht="12.65" customHeight="1" thickBot="1" x14ac:dyDescent="0.4">
      <c r="B348" s="79"/>
      <c r="C348" s="159"/>
      <c r="D348" s="160"/>
      <c r="E348" s="161"/>
      <c r="F348" s="109"/>
      <c r="G348" s="110"/>
      <c r="H348" s="111"/>
      <c r="I348" s="112"/>
      <c r="J348" s="113"/>
      <c r="K348" s="114"/>
      <c r="L348" s="11" t="str">
        <f>IF(OR(L346="",L347=""),"",ROUND(L346/L347,4))</f>
        <v/>
      </c>
      <c r="M348" s="115" t="str">
        <f>IF(OR(M346="",L347=""),"",ROUND(M346/L347,4))</f>
        <v/>
      </c>
      <c r="N348" s="115"/>
      <c r="O348" s="22" t="str">
        <f>IF(OR(L346="",L347=""),"",IF(I348=$AF$3,(O346*$AF$6+O347)*L348,IF(I348=$AF$4,(O346*$AF$7+O347)*L348,IF(I348=$AF$5,(O346+O347)*L348+P348,""))))</f>
        <v/>
      </c>
      <c r="P348" s="26"/>
      <c r="Q348" s="75" t="str">
        <f>IF(OR(L346="",L347=""),"",IF(I348=$AF$3,(O346*$AF$6+O347)*M348,IF(I348=$AF$4,(O346*$AF$7+O347)*M348,IF(I348=$AF$5,(O346+O347)*M348+S348,""))))</f>
        <v/>
      </c>
      <c r="R348" s="76"/>
      <c r="S348" s="25"/>
      <c r="T348" s="92"/>
      <c r="U348" s="92"/>
      <c r="V348" s="92"/>
      <c r="W348" s="93"/>
      <c r="X348" s="96"/>
      <c r="Y348" s="101"/>
      <c r="Z348" s="102"/>
    </row>
    <row r="349" spans="2:26" ht="12.65" customHeight="1" x14ac:dyDescent="0.35">
      <c r="B349" s="116" t="s">
        <v>148</v>
      </c>
      <c r="C349" s="53"/>
      <c r="D349" s="54"/>
      <c r="E349" s="55"/>
      <c r="F349" s="119"/>
      <c r="G349" s="120"/>
      <c r="H349" s="121"/>
      <c r="I349" s="122"/>
      <c r="J349" s="123"/>
      <c r="K349" s="124"/>
      <c r="L349" s="12"/>
      <c r="M349" s="125"/>
      <c r="N349" s="126"/>
      <c r="O349" s="68"/>
      <c r="P349" s="69"/>
      <c r="Q349" s="69"/>
      <c r="R349" s="69"/>
      <c r="S349" s="70"/>
      <c r="T349" s="127"/>
      <c r="U349" s="127"/>
      <c r="V349" s="127"/>
      <c r="W349" s="128"/>
      <c r="X349" s="94" t="str">
        <f t="shared" ref="X349" si="219">IF(AND(F350&lt;&gt;"",F351&lt;&gt;"",I349&lt;&gt;"",I350&lt;&gt;"",I351&lt;&gt;"",L349&lt;&gt;"",L350&lt;&gt;"",O349&lt;&gt;"",F349&lt;&gt;"",C349&lt;&gt;""),MIN(IF(I351=$AF$3,(F349*F350*F351*1.1*$AF$6+O350)*L351,IF(I351=$AF$4,(F349*F350*F351*1.1*$AF$7+O350)*L351,IF(I351=$AF$5,(F349*F350*F351*1.1+O350)*L351+P351,""))),O351,F349*I350*$AF$6*L351+O350),IF(AND(F350="",F351="",I349="",I350="",I351="",L349="",L350="",O349="",F349="",C349="",O350=""),"","Doplňte prázdná pole"))</f>
        <v/>
      </c>
      <c r="Y349" s="97" t="str">
        <f t="shared" ref="Y349" si="220">IF(AND(F350&lt;&gt;"",F351&lt;&gt;"",I349&lt;&gt;"",I350&lt;&gt;"",I351&lt;&gt;"",L349&lt;&gt;"",L350&lt;&gt;"",O349&lt;&gt;"",F349&lt;&gt;"",C349&lt;&gt;""),MIN(IF(I351=$AF$3,(F349*F350*F351*1.1*$AF$6+O350)*M351,IF(I351=$AF$4,(F349*F350*F351*1.1*$AF$7+O350)*M351,IF(I351=$AF$5,(F349*F350*F351*1.1+O350)*M351+S351,""))),Q351,F349*I350*$AF$6*M351+O350),IF(AND(F350="",F351="",I349="",I350="",I351="",L349="",L350="",O349="",F349="",C349="",O350=""),"","Doplňte prázdná pole"))</f>
        <v/>
      </c>
      <c r="Z349" s="98"/>
    </row>
    <row r="350" spans="2:26" ht="12.65" customHeight="1" thickBot="1" x14ac:dyDescent="0.4">
      <c r="B350" s="117"/>
      <c r="C350" s="56"/>
      <c r="D350" s="57"/>
      <c r="E350" s="58"/>
      <c r="F350" s="133"/>
      <c r="G350" s="134"/>
      <c r="H350" s="134"/>
      <c r="I350" s="135"/>
      <c r="J350" s="135"/>
      <c r="K350" s="135"/>
      <c r="L350" s="136"/>
      <c r="M350" s="137"/>
      <c r="N350" s="138"/>
      <c r="O350" s="71"/>
      <c r="P350" s="72"/>
      <c r="Q350" s="73"/>
      <c r="R350" s="73"/>
      <c r="S350" s="74"/>
      <c r="T350" s="129"/>
      <c r="U350" s="129"/>
      <c r="V350" s="129"/>
      <c r="W350" s="130"/>
      <c r="X350" s="95"/>
      <c r="Y350" s="99"/>
      <c r="Z350" s="100"/>
    </row>
    <row r="351" spans="2:26" ht="12.65" customHeight="1" thickBot="1" x14ac:dyDescent="0.4">
      <c r="B351" s="118"/>
      <c r="C351" s="156"/>
      <c r="D351" s="157"/>
      <c r="E351" s="158"/>
      <c r="F351" s="139"/>
      <c r="G351" s="140"/>
      <c r="H351" s="141"/>
      <c r="I351" s="142"/>
      <c r="J351" s="143"/>
      <c r="K351" s="144"/>
      <c r="L351" s="11" t="str">
        <f>IF(OR(L349="",L350=""),"",ROUND(L349/L350,4))</f>
        <v/>
      </c>
      <c r="M351" s="115" t="str">
        <f>IF(OR(M349="",L350=""),"",ROUND(M349/L350,4))</f>
        <v/>
      </c>
      <c r="N351" s="115"/>
      <c r="O351" s="22" t="str">
        <f>IF(OR(L349="",L350=""),"",IF(I351=$AF$3,(O349*$AF$6+O350)*L351,IF(I351=$AF$4,(O349*$AF$7+O350)*L351,IF(I351=$AF$5,(O349+O350)*L351+P351,""))))</f>
        <v/>
      </c>
      <c r="P351" s="23"/>
      <c r="Q351" s="75" t="str">
        <f>IF(OR(L349="",L350=""),"",IF(I351=$AF$3,(O349*$AF$6+O350)*M351,IF(I351=$AF$4,(O349*$AF$7+O350)*M351,IF(I351=$AF$5,(O349+O350)*M351+S351,""))))</f>
        <v/>
      </c>
      <c r="R351" s="76"/>
      <c r="S351" s="24"/>
      <c r="T351" s="131"/>
      <c r="U351" s="131"/>
      <c r="V351" s="131"/>
      <c r="W351" s="132"/>
      <c r="X351" s="96"/>
      <c r="Y351" s="101"/>
      <c r="Z351" s="102"/>
    </row>
    <row r="352" spans="2:26" ht="12.65" customHeight="1" x14ac:dyDescent="0.35">
      <c r="B352" s="77" t="s">
        <v>149</v>
      </c>
      <c r="C352" s="44"/>
      <c r="D352" s="45"/>
      <c r="E352" s="46"/>
      <c r="F352" s="80"/>
      <c r="G352" s="81"/>
      <c r="H352" s="82"/>
      <c r="I352" s="83"/>
      <c r="J352" s="84"/>
      <c r="K352" s="85"/>
      <c r="L352" s="14"/>
      <c r="M352" s="86"/>
      <c r="N352" s="87"/>
      <c r="O352" s="62"/>
      <c r="P352" s="63"/>
      <c r="Q352" s="63"/>
      <c r="R352" s="63"/>
      <c r="S352" s="64"/>
      <c r="T352" s="88"/>
      <c r="U352" s="88"/>
      <c r="V352" s="88"/>
      <c r="W352" s="89"/>
      <c r="X352" s="94" t="str">
        <f t="shared" ref="X352" si="221">IF(AND(F353&lt;&gt;"",F354&lt;&gt;"",I352&lt;&gt;"",I353&lt;&gt;"",I354&lt;&gt;"",L352&lt;&gt;"",L353&lt;&gt;"",O352&lt;&gt;"",F352&lt;&gt;"",C352&lt;&gt;""),MIN(IF(I354=$AF$3,(F352*F353*F354*1.1*$AF$6+O353)*L354,IF(I354=$AF$4,(F352*F353*F354*1.1*$AF$7+O353)*L354,IF(I354=$AF$5,(F352*F353*F354*1.1+O353)*L354+P354,""))),O354,F352*I353*$AF$6*L354+O353),IF(AND(F353="",F354="",I352="",I353="",I354="",L352="",L353="",O352="",F352="",C352="",O353=""),"","Doplňte prázdná pole"))</f>
        <v/>
      </c>
      <c r="Y352" s="97" t="str">
        <f t="shared" ref="Y352" si="222">IF(AND(F353&lt;&gt;"",F354&lt;&gt;"",I352&lt;&gt;"",I353&lt;&gt;"",I354&lt;&gt;"",L352&lt;&gt;"",L353&lt;&gt;"",O352&lt;&gt;"",F352&lt;&gt;"",C352&lt;&gt;""),MIN(IF(I354=$AF$3,(F352*F353*F354*1.1*$AF$6+O353)*M354,IF(I354=$AF$4,(F352*F353*F354*1.1*$AF$7+O353)*M354,IF(I354=$AF$5,(F352*F353*F354*1.1+O353)*M354+S354,""))),Q354,F352*I353*$AF$6*M354+O353),IF(AND(F353="",F354="",I352="",I353="",I354="",L352="",L353="",O352="",F352="",C352="",O353=""),"","Doplňte prázdná pole"))</f>
        <v/>
      </c>
      <c r="Z352" s="98"/>
    </row>
    <row r="353" spans="2:26" ht="12.65" customHeight="1" thickBot="1" x14ac:dyDescent="0.4">
      <c r="B353" s="78"/>
      <c r="C353" s="47"/>
      <c r="D353" s="48"/>
      <c r="E353" s="49"/>
      <c r="F353" s="103"/>
      <c r="G353" s="104"/>
      <c r="H353" s="104"/>
      <c r="I353" s="105"/>
      <c r="J353" s="105"/>
      <c r="K353" s="105"/>
      <c r="L353" s="106"/>
      <c r="M353" s="107"/>
      <c r="N353" s="108"/>
      <c r="O353" s="65"/>
      <c r="P353" s="66"/>
      <c r="Q353" s="66"/>
      <c r="R353" s="66"/>
      <c r="S353" s="67"/>
      <c r="T353" s="90"/>
      <c r="U353" s="90"/>
      <c r="V353" s="90"/>
      <c r="W353" s="91"/>
      <c r="X353" s="95"/>
      <c r="Y353" s="99"/>
      <c r="Z353" s="100"/>
    </row>
    <row r="354" spans="2:26" ht="12.65" customHeight="1" thickBot="1" x14ac:dyDescent="0.4">
      <c r="B354" s="79"/>
      <c r="C354" s="50"/>
      <c r="D354" s="51"/>
      <c r="E354" s="52"/>
      <c r="F354" s="109"/>
      <c r="G354" s="110"/>
      <c r="H354" s="111"/>
      <c r="I354" s="112"/>
      <c r="J354" s="113"/>
      <c r="K354" s="114"/>
      <c r="L354" s="11" t="str">
        <f>IF(OR(L352="",L353=""),"",ROUND(L352/L353,4))</f>
        <v/>
      </c>
      <c r="M354" s="115" t="str">
        <f>IF(OR(M352="",L353=""),"",ROUND(M352/L353,4))</f>
        <v/>
      </c>
      <c r="N354" s="115"/>
      <c r="O354" s="22" t="str">
        <f>IF(OR(L352="",L353=""),"",IF(I354=$AF$3,(O352*$AF$6+O353)*L354,IF(I354=$AF$4,(O352*$AF$7+O353)*L354,IF(I354=$AF$5,(O352+O353)*L354+P354,""))))</f>
        <v/>
      </c>
      <c r="P354" s="26"/>
      <c r="Q354" s="75" t="str">
        <f>IF(OR(L352="",L353=""),"",IF(I354=$AF$3,(O352*$AF$6+O353)*M354,IF(I354=$AF$4,(O352*$AF$7+O353)*M354,IF(I354=$AF$5,(O352+O353)*M354+S354,""))))</f>
        <v/>
      </c>
      <c r="R354" s="76"/>
      <c r="S354" s="25"/>
      <c r="T354" s="92"/>
      <c r="U354" s="92"/>
      <c r="V354" s="92"/>
      <c r="W354" s="93"/>
      <c r="X354" s="96"/>
      <c r="Y354" s="101"/>
      <c r="Z354" s="102"/>
    </row>
    <row r="355" spans="2:26" ht="12.65" customHeight="1" x14ac:dyDescent="0.35">
      <c r="B355" s="116" t="s">
        <v>150</v>
      </c>
      <c r="C355" s="53"/>
      <c r="D355" s="54"/>
      <c r="E355" s="55"/>
      <c r="F355" s="119"/>
      <c r="G355" s="120"/>
      <c r="H355" s="121"/>
      <c r="I355" s="122"/>
      <c r="J355" s="123"/>
      <c r="K355" s="124"/>
      <c r="L355" s="12"/>
      <c r="M355" s="125"/>
      <c r="N355" s="126"/>
      <c r="O355" s="68"/>
      <c r="P355" s="69"/>
      <c r="Q355" s="69"/>
      <c r="R355" s="69"/>
      <c r="S355" s="70"/>
      <c r="T355" s="127"/>
      <c r="U355" s="127"/>
      <c r="V355" s="127"/>
      <c r="W355" s="128"/>
      <c r="X355" s="94" t="str">
        <f t="shared" ref="X355" si="223">IF(AND(F356&lt;&gt;"",F357&lt;&gt;"",I355&lt;&gt;"",I356&lt;&gt;"",I357&lt;&gt;"",L355&lt;&gt;"",L356&lt;&gt;"",O355&lt;&gt;"",F355&lt;&gt;"",C355&lt;&gt;""),MIN(IF(I357=$AF$3,(F355*F356*F357*1.1*$AF$6+O356)*L357,IF(I357=$AF$4,(F355*F356*F357*1.1*$AF$7+O356)*L357,IF(I357=$AF$5,(F355*F356*F357*1.1+O356)*L357+P357,""))),O357,F355*I356*$AF$6*L357+O356),IF(AND(F356="",F357="",I355="",I356="",I357="",L355="",L356="",O355="",F355="",C355="",O356=""),"","Doplňte prázdná pole"))</f>
        <v/>
      </c>
      <c r="Y355" s="97" t="str">
        <f t="shared" ref="Y355" si="224">IF(AND(F356&lt;&gt;"",F357&lt;&gt;"",I355&lt;&gt;"",I356&lt;&gt;"",I357&lt;&gt;"",L355&lt;&gt;"",L356&lt;&gt;"",O355&lt;&gt;"",F355&lt;&gt;"",C355&lt;&gt;""),MIN(IF(I357=$AF$3,(F355*F356*F357*1.1*$AF$6+O356)*M357,IF(I357=$AF$4,(F355*F356*F357*1.1*$AF$7+O356)*M357,IF(I357=$AF$5,(F355*F356*F357*1.1+O356)*M357+S357,""))),Q357,F355*I356*$AF$6*M357+O356),IF(AND(F356="",F357="",I355="",I356="",I357="",L355="",L356="",O355="",F355="",C355="",O356=""),"","Doplňte prázdná pole"))</f>
        <v/>
      </c>
      <c r="Z355" s="98"/>
    </row>
    <row r="356" spans="2:26" ht="12.65" customHeight="1" thickBot="1" x14ac:dyDescent="0.4">
      <c r="B356" s="117"/>
      <c r="C356" s="56"/>
      <c r="D356" s="57"/>
      <c r="E356" s="58"/>
      <c r="F356" s="133"/>
      <c r="G356" s="134"/>
      <c r="H356" s="134"/>
      <c r="I356" s="135"/>
      <c r="J356" s="135"/>
      <c r="K356" s="135"/>
      <c r="L356" s="136"/>
      <c r="M356" s="137"/>
      <c r="N356" s="138"/>
      <c r="O356" s="71"/>
      <c r="P356" s="72"/>
      <c r="Q356" s="73"/>
      <c r="R356" s="73"/>
      <c r="S356" s="74"/>
      <c r="T356" s="129"/>
      <c r="U356" s="129"/>
      <c r="V356" s="129"/>
      <c r="W356" s="130"/>
      <c r="X356" s="95"/>
      <c r="Y356" s="99"/>
      <c r="Z356" s="100"/>
    </row>
    <row r="357" spans="2:26" ht="12.65" customHeight="1" thickBot="1" x14ac:dyDescent="0.4">
      <c r="B357" s="118"/>
      <c r="C357" s="59"/>
      <c r="D357" s="60"/>
      <c r="E357" s="61"/>
      <c r="F357" s="139"/>
      <c r="G357" s="140"/>
      <c r="H357" s="141"/>
      <c r="I357" s="142"/>
      <c r="J357" s="143"/>
      <c r="K357" s="144"/>
      <c r="L357" s="11" t="str">
        <f>IF(OR(L355="",L356=""),"",ROUND(L355/L356,4))</f>
        <v/>
      </c>
      <c r="M357" s="115" t="str">
        <f>IF(OR(M355="",L356=""),"",ROUND(M355/L356,4))</f>
        <v/>
      </c>
      <c r="N357" s="115"/>
      <c r="O357" s="22" t="str">
        <f>IF(OR(L355="",L356=""),"",IF(I357=$AF$3,(O355*$AF$6+O356)*L357,IF(I357=$AF$4,(O355*$AF$7+O356)*L357,IF(I357=$AF$5,(O355+O356)*L357+P357,""))))</f>
        <v/>
      </c>
      <c r="P357" s="23"/>
      <c r="Q357" s="75" t="str">
        <f>IF(OR(L355="",L356=""),"",IF(I357=$AF$3,(O355*$AF$6+O356)*M357,IF(I357=$AF$4,(O355*$AF$7+O356)*M357,IF(I357=$AF$5,(O355+O356)*M357+S357,""))))</f>
        <v/>
      </c>
      <c r="R357" s="76"/>
      <c r="S357" s="24"/>
      <c r="T357" s="131"/>
      <c r="U357" s="131"/>
      <c r="V357" s="131"/>
      <c r="W357" s="132"/>
      <c r="X357" s="96"/>
      <c r="Y357" s="101"/>
      <c r="Z357" s="102"/>
    </row>
    <row r="358" spans="2:26" ht="12.65" customHeight="1" x14ac:dyDescent="0.35">
      <c r="B358" s="77" t="s">
        <v>151</v>
      </c>
      <c r="C358" s="44"/>
      <c r="D358" s="45"/>
      <c r="E358" s="46"/>
      <c r="F358" s="80"/>
      <c r="G358" s="81"/>
      <c r="H358" s="82"/>
      <c r="I358" s="83"/>
      <c r="J358" s="84"/>
      <c r="K358" s="85"/>
      <c r="L358" s="14"/>
      <c r="M358" s="86"/>
      <c r="N358" s="87"/>
      <c r="O358" s="62"/>
      <c r="P358" s="63"/>
      <c r="Q358" s="63"/>
      <c r="R358" s="63"/>
      <c r="S358" s="64"/>
      <c r="T358" s="88"/>
      <c r="U358" s="88"/>
      <c r="V358" s="88"/>
      <c r="W358" s="89"/>
      <c r="X358" s="94" t="str">
        <f t="shared" ref="X358" si="225">IF(AND(F359&lt;&gt;"",F360&lt;&gt;"",I358&lt;&gt;"",I359&lt;&gt;"",I360&lt;&gt;"",L358&lt;&gt;"",L359&lt;&gt;"",O358&lt;&gt;"",F358&lt;&gt;"",C358&lt;&gt;""),MIN(IF(I360=$AF$3,(F358*F359*F360*1.1*$AF$6+O359)*L360,IF(I360=$AF$4,(F358*F359*F360*1.1*$AF$7+O359)*L360,IF(I360=$AF$5,(F358*F359*F360*1.1+O359)*L360+P360,""))),O360,F358*I359*$AF$6*L360+O359),IF(AND(F359="",F360="",I358="",I359="",I360="",L358="",L359="",O358="",F358="",C358="",O359=""),"","Doplňte prázdná pole"))</f>
        <v/>
      </c>
      <c r="Y358" s="97" t="str">
        <f t="shared" ref="Y358" si="226">IF(AND(F359&lt;&gt;"",F360&lt;&gt;"",I358&lt;&gt;"",I359&lt;&gt;"",I360&lt;&gt;"",L358&lt;&gt;"",L359&lt;&gt;"",O358&lt;&gt;"",F358&lt;&gt;"",C358&lt;&gt;""),MIN(IF(I360=$AF$3,(F358*F359*F360*1.1*$AF$6+O359)*M360,IF(I360=$AF$4,(F358*F359*F360*1.1*$AF$7+O359)*M360,IF(I360=$AF$5,(F358*F359*F360*1.1+O359)*M360+S360,""))),Q360,F358*I359*$AF$6*M360+O359),IF(AND(F359="",F360="",I358="",I359="",I360="",L358="",L359="",O358="",F358="",C358="",O359=""),"","Doplňte prázdná pole"))</f>
        <v/>
      </c>
      <c r="Z358" s="98"/>
    </row>
    <row r="359" spans="2:26" ht="12.65" customHeight="1" thickBot="1" x14ac:dyDescent="0.4">
      <c r="B359" s="78"/>
      <c r="C359" s="47"/>
      <c r="D359" s="48"/>
      <c r="E359" s="49"/>
      <c r="F359" s="103"/>
      <c r="G359" s="104"/>
      <c r="H359" s="104"/>
      <c r="I359" s="105"/>
      <c r="J359" s="105"/>
      <c r="K359" s="105"/>
      <c r="L359" s="106"/>
      <c r="M359" s="107"/>
      <c r="N359" s="108"/>
      <c r="O359" s="65"/>
      <c r="P359" s="66"/>
      <c r="Q359" s="66"/>
      <c r="R359" s="66"/>
      <c r="S359" s="67"/>
      <c r="T359" s="90"/>
      <c r="U359" s="90"/>
      <c r="V359" s="90"/>
      <c r="W359" s="91"/>
      <c r="X359" s="95"/>
      <c r="Y359" s="99"/>
      <c r="Z359" s="100"/>
    </row>
    <row r="360" spans="2:26" ht="12.65" customHeight="1" thickBot="1" x14ac:dyDescent="0.4">
      <c r="B360" s="79"/>
      <c r="C360" s="154"/>
      <c r="D360" s="113"/>
      <c r="E360" s="155"/>
      <c r="F360" s="109"/>
      <c r="G360" s="110"/>
      <c r="H360" s="111"/>
      <c r="I360" s="112"/>
      <c r="J360" s="113"/>
      <c r="K360" s="114"/>
      <c r="L360" s="11" t="str">
        <f>IF(OR(L358="",L359=""),"",ROUND(L358/L359,4))</f>
        <v/>
      </c>
      <c r="M360" s="115" t="str">
        <f>IF(OR(M358="",L359=""),"",ROUND(M358/L359,4))</f>
        <v/>
      </c>
      <c r="N360" s="115"/>
      <c r="O360" s="22" t="str">
        <f>IF(OR(L358="",L359=""),"",IF(I360=$AF$3,(O358*$AF$6+O359)*L360,IF(I360=$AF$4,(O358*$AF$7+O359)*L360,IF(I360=$AF$5,(O358+O359)*L360+P360,""))))</f>
        <v/>
      </c>
      <c r="P360" s="26"/>
      <c r="Q360" s="75" t="str">
        <f>IF(OR(L358="",L359=""),"",IF(I360=$AF$3,(O358*$AF$6+O359)*M360,IF(I360=$AF$4,(O358*$AF$7+O359)*M360,IF(I360=$AF$5,(O358+O359)*M360+S360,""))))</f>
        <v/>
      </c>
      <c r="R360" s="76"/>
      <c r="S360" s="25"/>
      <c r="T360" s="92"/>
      <c r="U360" s="92"/>
      <c r="V360" s="92"/>
      <c r="W360" s="93"/>
      <c r="X360" s="96"/>
      <c r="Y360" s="101"/>
      <c r="Z360" s="102"/>
    </row>
    <row r="361" spans="2:26" ht="12.65" customHeight="1" x14ac:dyDescent="0.35">
      <c r="B361" s="116" t="s">
        <v>152</v>
      </c>
      <c r="C361" s="145"/>
      <c r="D361" s="146"/>
      <c r="E361" s="147"/>
      <c r="F361" s="119"/>
      <c r="G361" s="120"/>
      <c r="H361" s="121"/>
      <c r="I361" s="122"/>
      <c r="J361" s="123"/>
      <c r="K361" s="124"/>
      <c r="L361" s="12"/>
      <c r="M361" s="125"/>
      <c r="N361" s="126"/>
      <c r="O361" s="68"/>
      <c r="P361" s="69"/>
      <c r="Q361" s="69"/>
      <c r="R361" s="69"/>
      <c r="S361" s="70"/>
      <c r="T361" s="127"/>
      <c r="U361" s="127"/>
      <c r="V361" s="127"/>
      <c r="W361" s="128"/>
      <c r="X361" s="94" t="str">
        <f t="shared" ref="X361" si="227">IF(AND(F362&lt;&gt;"",F363&lt;&gt;"",I361&lt;&gt;"",I362&lt;&gt;"",I363&lt;&gt;"",L361&lt;&gt;"",L362&lt;&gt;"",O361&lt;&gt;"",F361&lt;&gt;"",C361&lt;&gt;""),MIN(IF(I363=$AF$3,(F361*F362*F363*1.1*$AF$6+O362)*L363,IF(I363=$AF$4,(F361*F362*F363*1.1*$AF$7+O362)*L363,IF(I363=$AF$5,(F361*F362*F363*1.1+O362)*L363+P363,""))),O363,F361*I362*$AF$6*L363+O362),IF(AND(F362="",F363="",I361="",I362="",I363="",L361="",L362="",O361="",F361="",C361="",O362=""),"","Doplňte prázdná pole"))</f>
        <v/>
      </c>
      <c r="Y361" s="97" t="str">
        <f t="shared" ref="Y361" si="228">IF(AND(F362&lt;&gt;"",F363&lt;&gt;"",I361&lt;&gt;"",I362&lt;&gt;"",I363&lt;&gt;"",L361&lt;&gt;"",L362&lt;&gt;"",O361&lt;&gt;"",F361&lt;&gt;"",C361&lt;&gt;""),MIN(IF(I363=$AF$3,(F361*F362*F363*1.1*$AF$6+O362)*M363,IF(I363=$AF$4,(F361*F362*F363*1.1*$AF$7+O362)*M363,IF(I363=$AF$5,(F361*F362*F363*1.1+O362)*M363+S363,""))),Q363,F361*I362*$AF$6*M363+O362),IF(AND(F362="",F363="",I361="",I362="",I363="",L361="",L362="",O361="",F361="",C361="",O362=""),"","Doplňte prázdná pole"))</f>
        <v/>
      </c>
      <c r="Z361" s="98"/>
    </row>
    <row r="362" spans="2:26" ht="12.65" customHeight="1" thickBot="1" x14ac:dyDescent="0.4">
      <c r="B362" s="117"/>
      <c r="C362" s="148"/>
      <c r="D362" s="149"/>
      <c r="E362" s="150"/>
      <c r="F362" s="133"/>
      <c r="G362" s="134"/>
      <c r="H362" s="134"/>
      <c r="I362" s="135"/>
      <c r="J362" s="135"/>
      <c r="K362" s="135"/>
      <c r="L362" s="136"/>
      <c r="M362" s="137"/>
      <c r="N362" s="138"/>
      <c r="O362" s="71"/>
      <c r="P362" s="72"/>
      <c r="Q362" s="73"/>
      <c r="R362" s="73"/>
      <c r="S362" s="74"/>
      <c r="T362" s="129"/>
      <c r="U362" s="129"/>
      <c r="V362" s="129"/>
      <c r="W362" s="130"/>
      <c r="X362" s="95"/>
      <c r="Y362" s="99"/>
      <c r="Z362" s="100"/>
    </row>
    <row r="363" spans="2:26" ht="12.65" customHeight="1" thickBot="1" x14ac:dyDescent="0.4">
      <c r="B363" s="118"/>
      <c r="C363" s="151"/>
      <c r="D363" s="152"/>
      <c r="E363" s="153"/>
      <c r="F363" s="139"/>
      <c r="G363" s="140"/>
      <c r="H363" s="141"/>
      <c r="I363" s="142"/>
      <c r="J363" s="143"/>
      <c r="K363" s="144"/>
      <c r="L363" s="11" t="str">
        <f>IF(OR(L361="",L362=""),"",ROUND(L361/L362,4))</f>
        <v/>
      </c>
      <c r="M363" s="115" t="str">
        <f>IF(OR(M361="",L362=""),"",ROUND(M361/L362,4))</f>
        <v/>
      </c>
      <c r="N363" s="115"/>
      <c r="O363" s="22" t="str">
        <f>IF(OR(L361="",L362=""),"",IF(I363=$AF$3,(O361*$AF$6+O362)*L363,IF(I363=$AF$4,(O361*$AF$7+O362)*L363,IF(I363=$AF$5,(O361+O362)*L363+P363,""))))</f>
        <v/>
      </c>
      <c r="P363" s="23"/>
      <c r="Q363" s="75" t="str">
        <f>IF(OR(L361="",L362=""),"",IF(I363=$AF$3,(O361*$AF$6+O362)*M363,IF(I363=$AF$4,(O361*$AF$7+O362)*M363,IF(I363=$AF$5,(O361+O362)*M363+S363,""))))</f>
        <v/>
      </c>
      <c r="R363" s="76"/>
      <c r="S363" s="24"/>
      <c r="T363" s="131"/>
      <c r="U363" s="131"/>
      <c r="V363" s="131"/>
      <c r="W363" s="132"/>
      <c r="X363" s="96"/>
      <c r="Y363" s="101"/>
      <c r="Z363" s="102"/>
    </row>
    <row r="364" spans="2:26" ht="12.65" customHeight="1" x14ac:dyDescent="0.35">
      <c r="B364" s="77" t="s">
        <v>153</v>
      </c>
      <c r="C364" s="44"/>
      <c r="D364" s="45"/>
      <c r="E364" s="46"/>
      <c r="F364" s="80"/>
      <c r="G364" s="81"/>
      <c r="H364" s="82"/>
      <c r="I364" s="83"/>
      <c r="J364" s="84"/>
      <c r="K364" s="85"/>
      <c r="L364" s="14"/>
      <c r="M364" s="86"/>
      <c r="N364" s="87"/>
      <c r="O364" s="62"/>
      <c r="P364" s="63"/>
      <c r="Q364" s="63"/>
      <c r="R364" s="63"/>
      <c r="S364" s="64"/>
      <c r="T364" s="88"/>
      <c r="U364" s="88"/>
      <c r="V364" s="88"/>
      <c r="W364" s="89"/>
      <c r="X364" s="94" t="str">
        <f t="shared" ref="X364" si="229">IF(AND(F365&lt;&gt;"",F366&lt;&gt;"",I364&lt;&gt;"",I365&lt;&gt;"",I366&lt;&gt;"",L364&lt;&gt;"",L365&lt;&gt;"",O364&lt;&gt;"",F364&lt;&gt;"",C364&lt;&gt;""),MIN(IF(I366=$AF$3,(F364*F365*F366*1.1*$AF$6+O365)*L366,IF(I366=$AF$4,(F364*F365*F366*1.1*$AF$7+O365)*L366,IF(I366=$AF$5,(F364*F365*F366*1.1+O365)*L366+P366,""))),O366,F364*I365*$AF$6*L366+O365),IF(AND(F365="",F366="",I364="",I365="",I366="",L364="",L365="",O364="",F364="",C364="",O365=""),"","Doplňte prázdná pole"))</f>
        <v/>
      </c>
      <c r="Y364" s="97" t="str">
        <f t="shared" ref="Y364" si="230">IF(AND(F365&lt;&gt;"",F366&lt;&gt;"",I364&lt;&gt;"",I365&lt;&gt;"",I366&lt;&gt;"",L364&lt;&gt;"",L365&lt;&gt;"",O364&lt;&gt;"",F364&lt;&gt;"",C364&lt;&gt;""),MIN(IF(I366=$AF$3,(F364*F365*F366*1.1*$AF$6+O365)*M366,IF(I366=$AF$4,(F364*F365*F366*1.1*$AF$7+O365)*M366,IF(I366=$AF$5,(F364*F365*F366*1.1+O365)*M366+S366,""))),Q366,F364*I365*$AF$6*M366+O365),IF(AND(F365="",F366="",I364="",I365="",I366="",L364="",L365="",O364="",F364="",C364="",O365=""),"","Doplňte prázdná pole"))</f>
        <v/>
      </c>
      <c r="Z364" s="98"/>
    </row>
    <row r="365" spans="2:26" ht="12.65" customHeight="1" thickBot="1" x14ac:dyDescent="0.4">
      <c r="B365" s="78"/>
      <c r="C365" s="47"/>
      <c r="D365" s="48"/>
      <c r="E365" s="49"/>
      <c r="F365" s="103"/>
      <c r="G365" s="104"/>
      <c r="H365" s="104"/>
      <c r="I365" s="105"/>
      <c r="J365" s="105"/>
      <c r="K365" s="105"/>
      <c r="L365" s="106"/>
      <c r="M365" s="107"/>
      <c r="N365" s="108"/>
      <c r="O365" s="65"/>
      <c r="P365" s="66"/>
      <c r="Q365" s="66"/>
      <c r="R365" s="66"/>
      <c r="S365" s="67"/>
      <c r="T365" s="90"/>
      <c r="U365" s="90"/>
      <c r="V365" s="90"/>
      <c r="W365" s="91"/>
      <c r="X365" s="95"/>
      <c r="Y365" s="99"/>
      <c r="Z365" s="100"/>
    </row>
    <row r="366" spans="2:26" ht="12.65" customHeight="1" thickBot="1" x14ac:dyDescent="0.4">
      <c r="B366" s="79"/>
      <c r="C366" s="50"/>
      <c r="D366" s="51"/>
      <c r="E366" s="52"/>
      <c r="F366" s="109"/>
      <c r="G366" s="110"/>
      <c r="H366" s="111"/>
      <c r="I366" s="112"/>
      <c r="J366" s="113"/>
      <c r="K366" s="114"/>
      <c r="L366" s="11" t="str">
        <f>IF(OR(L364="",L365=""),"",ROUND(L364/L365,4))</f>
        <v/>
      </c>
      <c r="M366" s="115" t="str">
        <f>IF(OR(M364="",L365=""),"",ROUND(M364/L365,4))</f>
        <v/>
      </c>
      <c r="N366" s="115"/>
      <c r="O366" s="22" t="str">
        <f>IF(OR(L364="",L365=""),"",IF(I366=$AF$3,(O364*$AF$6+O365)*L366,IF(I366=$AF$4,(O364*$AF$7+O365)*L366,IF(I366=$AF$5,(O364+O365)*L366+P366,""))))</f>
        <v/>
      </c>
      <c r="P366" s="26"/>
      <c r="Q366" s="75" t="str">
        <f>IF(OR(L364="",L365=""),"",IF(I366=$AF$3,(O364*$AF$6+O365)*M366,IF(I366=$AF$4,(O364*$AF$7+O365)*M366,IF(I366=$AF$5,(O364+O365)*M366+S366,""))))</f>
        <v/>
      </c>
      <c r="R366" s="76"/>
      <c r="S366" s="25"/>
      <c r="T366" s="92"/>
      <c r="U366" s="92"/>
      <c r="V366" s="92"/>
      <c r="W366" s="93"/>
      <c r="X366" s="96"/>
      <c r="Y366" s="101"/>
      <c r="Z366" s="102"/>
    </row>
    <row r="367" spans="2:26" ht="12.65" customHeight="1" x14ac:dyDescent="0.35">
      <c r="B367" s="116" t="s">
        <v>154</v>
      </c>
      <c r="C367" s="53"/>
      <c r="D367" s="54"/>
      <c r="E367" s="55"/>
      <c r="F367" s="119"/>
      <c r="G367" s="120"/>
      <c r="H367" s="121"/>
      <c r="I367" s="122"/>
      <c r="J367" s="123"/>
      <c r="K367" s="124"/>
      <c r="L367" s="12"/>
      <c r="M367" s="125"/>
      <c r="N367" s="126"/>
      <c r="O367" s="68"/>
      <c r="P367" s="69"/>
      <c r="Q367" s="69"/>
      <c r="R367" s="69"/>
      <c r="S367" s="70"/>
      <c r="T367" s="127"/>
      <c r="U367" s="127"/>
      <c r="V367" s="127"/>
      <c r="W367" s="128"/>
      <c r="X367" s="94" t="str">
        <f t="shared" ref="X367" si="231">IF(AND(F368&lt;&gt;"",F369&lt;&gt;"",I367&lt;&gt;"",I368&lt;&gt;"",I369&lt;&gt;"",L367&lt;&gt;"",L368&lt;&gt;"",O367&lt;&gt;"",F367&lt;&gt;"",C367&lt;&gt;""),MIN(IF(I369=$AF$3,(F367*F368*F369*1.1*$AF$6+O368)*L369,IF(I369=$AF$4,(F367*F368*F369*1.1*$AF$7+O368)*L369,IF(I369=$AF$5,(F367*F368*F369*1.1+O368)*L369+P369,""))),O369,F367*I368*$AF$6*L369+O368),IF(AND(F368="",F369="",I367="",I368="",I369="",L367="",L368="",O367="",F367="",C367="",O368=""),"","Doplňte prázdná pole"))</f>
        <v/>
      </c>
      <c r="Y367" s="97" t="str">
        <f t="shared" ref="Y367" si="232">IF(AND(F368&lt;&gt;"",F369&lt;&gt;"",I367&lt;&gt;"",I368&lt;&gt;"",I369&lt;&gt;"",L367&lt;&gt;"",L368&lt;&gt;"",O367&lt;&gt;"",F367&lt;&gt;"",C367&lt;&gt;""),MIN(IF(I369=$AF$3,(F367*F368*F369*1.1*$AF$6+O368)*M369,IF(I369=$AF$4,(F367*F368*F369*1.1*$AF$7+O368)*M369,IF(I369=$AF$5,(F367*F368*F369*1.1+O368)*M369+S369,""))),Q369,F367*I368*$AF$6*M369+O368),IF(AND(F368="",F369="",I367="",I368="",I369="",L367="",L368="",O367="",F367="",C367="",O368=""),"","Doplňte prázdná pole"))</f>
        <v/>
      </c>
      <c r="Z367" s="98"/>
    </row>
    <row r="368" spans="2:26" ht="12.65" customHeight="1" thickBot="1" x14ac:dyDescent="0.4">
      <c r="B368" s="117"/>
      <c r="C368" s="56"/>
      <c r="D368" s="57"/>
      <c r="E368" s="58"/>
      <c r="F368" s="133"/>
      <c r="G368" s="134"/>
      <c r="H368" s="134"/>
      <c r="I368" s="135"/>
      <c r="J368" s="135"/>
      <c r="K368" s="135"/>
      <c r="L368" s="136"/>
      <c r="M368" s="137"/>
      <c r="N368" s="138"/>
      <c r="O368" s="71"/>
      <c r="P368" s="72"/>
      <c r="Q368" s="73"/>
      <c r="R368" s="73"/>
      <c r="S368" s="74"/>
      <c r="T368" s="129"/>
      <c r="U368" s="129"/>
      <c r="V368" s="129"/>
      <c r="W368" s="130"/>
      <c r="X368" s="95"/>
      <c r="Y368" s="99"/>
      <c r="Z368" s="100"/>
    </row>
    <row r="369" spans="2:26" ht="12.65" customHeight="1" thickBot="1" x14ac:dyDescent="0.4">
      <c r="B369" s="118"/>
      <c r="C369" s="59"/>
      <c r="D369" s="60"/>
      <c r="E369" s="61"/>
      <c r="F369" s="139"/>
      <c r="G369" s="140"/>
      <c r="H369" s="141"/>
      <c r="I369" s="142"/>
      <c r="J369" s="143"/>
      <c r="K369" s="144"/>
      <c r="L369" s="11" t="str">
        <f>IF(OR(L367="",L368=""),"",ROUND(L367/L368,4))</f>
        <v/>
      </c>
      <c r="M369" s="115" t="str">
        <f>IF(OR(M367="",L368=""),"",ROUND(M367/L368,4))</f>
        <v/>
      </c>
      <c r="N369" s="115"/>
      <c r="O369" s="22" t="str">
        <f>IF(OR(L367="",L368=""),"",IF(I369=$AF$3,(O367*$AF$6+O368)*L369,IF(I369=$AF$4,(O367*$AF$7+O368)*L369,IF(I369=$AF$5,(O367+O368)*L369+P369,""))))</f>
        <v/>
      </c>
      <c r="P369" s="23"/>
      <c r="Q369" s="75" t="str">
        <f>IF(OR(L367="",L368=""),"",IF(I369=$AF$3,(O367*$AF$6+O368)*M369,IF(I369=$AF$4,(O367*$AF$7+O368)*M369,IF(I369=$AF$5,(O367+O368)*M369+S369,""))))</f>
        <v/>
      </c>
      <c r="R369" s="76"/>
      <c r="S369" s="24"/>
      <c r="T369" s="131"/>
      <c r="U369" s="131"/>
      <c r="V369" s="131"/>
      <c r="W369" s="132"/>
      <c r="X369" s="96"/>
      <c r="Y369" s="101"/>
      <c r="Z369" s="102"/>
    </row>
    <row r="370" spans="2:26" ht="12.65" customHeight="1" x14ac:dyDescent="0.35">
      <c r="B370" s="77" t="s">
        <v>155</v>
      </c>
      <c r="C370" s="44"/>
      <c r="D370" s="45"/>
      <c r="E370" s="46"/>
      <c r="F370" s="80"/>
      <c r="G370" s="81"/>
      <c r="H370" s="82"/>
      <c r="I370" s="83"/>
      <c r="J370" s="84"/>
      <c r="K370" s="85"/>
      <c r="L370" s="14"/>
      <c r="M370" s="86"/>
      <c r="N370" s="87"/>
      <c r="O370" s="62"/>
      <c r="P370" s="63"/>
      <c r="Q370" s="63"/>
      <c r="R370" s="63"/>
      <c r="S370" s="64"/>
      <c r="T370" s="88"/>
      <c r="U370" s="88"/>
      <c r="V370" s="88"/>
      <c r="W370" s="89"/>
      <c r="X370" s="94" t="str">
        <f t="shared" ref="X370" si="233">IF(AND(F371&lt;&gt;"",F372&lt;&gt;"",I370&lt;&gt;"",I371&lt;&gt;"",I372&lt;&gt;"",L370&lt;&gt;"",L371&lt;&gt;"",O370&lt;&gt;"",F370&lt;&gt;"",C370&lt;&gt;""),MIN(IF(I372=$AF$3,(F370*F371*F372*1.1*$AF$6+O371)*L372,IF(I372=$AF$4,(F370*F371*F372*1.1*$AF$7+O371)*L372,IF(I372=$AF$5,(F370*F371*F372*1.1+O371)*L372+P372,""))),O372,F370*I371*$AF$6*L372+O371),IF(AND(F371="",F372="",I370="",I371="",I372="",L370="",L371="",O370="",F370="",C370="",O371=""),"","Doplňte prázdná pole"))</f>
        <v/>
      </c>
      <c r="Y370" s="97" t="str">
        <f t="shared" ref="Y370" si="234">IF(AND(F371&lt;&gt;"",F372&lt;&gt;"",I370&lt;&gt;"",I371&lt;&gt;"",I372&lt;&gt;"",L370&lt;&gt;"",L371&lt;&gt;"",O370&lt;&gt;"",F370&lt;&gt;"",C370&lt;&gt;""),MIN(IF(I372=$AF$3,(F370*F371*F372*1.1*$AF$6+O371)*M372,IF(I372=$AF$4,(F370*F371*F372*1.1*$AF$7+O371)*M372,IF(I372=$AF$5,(F370*F371*F372*1.1+O371)*M372+S372,""))),Q372,F370*I371*$AF$6*M372+O371),IF(AND(F371="",F372="",I370="",I371="",I372="",L370="",L371="",O370="",F370="",C370="",O371=""),"","Doplňte prázdná pole"))</f>
        <v/>
      </c>
      <c r="Z370" s="98"/>
    </row>
    <row r="371" spans="2:26" ht="12.65" customHeight="1" thickBot="1" x14ac:dyDescent="0.4">
      <c r="B371" s="78"/>
      <c r="C371" s="47"/>
      <c r="D371" s="48"/>
      <c r="E371" s="49"/>
      <c r="F371" s="103"/>
      <c r="G371" s="104"/>
      <c r="H371" s="104"/>
      <c r="I371" s="105"/>
      <c r="J371" s="105"/>
      <c r="K371" s="105"/>
      <c r="L371" s="106"/>
      <c r="M371" s="107"/>
      <c r="N371" s="108"/>
      <c r="O371" s="65"/>
      <c r="P371" s="66"/>
      <c r="Q371" s="66"/>
      <c r="R371" s="66"/>
      <c r="S371" s="67"/>
      <c r="T371" s="90"/>
      <c r="U371" s="90"/>
      <c r="V371" s="90"/>
      <c r="W371" s="91"/>
      <c r="X371" s="95"/>
      <c r="Y371" s="99"/>
      <c r="Z371" s="100"/>
    </row>
    <row r="372" spans="2:26" ht="12.65" customHeight="1" thickBot="1" x14ac:dyDescent="0.4">
      <c r="B372" s="79"/>
      <c r="C372" s="154"/>
      <c r="D372" s="113"/>
      <c r="E372" s="155"/>
      <c r="F372" s="109"/>
      <c r="G372" s="110"/>
      <c r="H372" s="111"/>
      <c r="I372" s="112"/>
      <c r="J372" s="113"/>
      <c r="K372" s="114"/>
      <c r="L372" s="11" t="str">
        <f>IF(OR(L370="",L371=""),"",ROUND(L370/L371,4))</f>
        <v/>
      </c>
      <c r="M372" s="115" t="str">
        <f>IF(OR(M370="",L371=""),"",ROUND(M370/L371,4))</f>
        <v/>
      </c>
      <c r="N372" s="115"/>
      <c r="O372" s="22" t="str">
        <f>IF(OR(L370="",L371=""),"",IF(I372=$AF$3,(O370*$AF$6+O371)*L372,IF(I372=$AF$4,(O370*$AF$7+O371)*L372,IF(I372=$AF$5,(O370+O371)*L372+P372,""))))</f>
        <v/>
      </c>
      <c r="P372" s="26"/>
      <c r="Q372" s="75" t="str">
        <f>IF(OR(L370="",L371=""),"",IF(I372=$AF$3,(O370*$AF$6+O371)*M372,IF(I372=$AF$4,(O370*$AF$7+O371)*M372,IF(I372=$AF$5,(O370+O371)*M372+S372,""))))</f>
        <v/>
      </c>
      <c r="R372" s="76"/>
      <c r="S372" s="25"/>
      <c r="T372" s="92"/>
      <c r="U372" s="92"/>
      <c r="V372" s="92"/>
      <c r="W372" s="93"/>
      <c r="X372" s="96"/>
      <c r="Y372" s="101"/>
      <c r="Z372" s="102"/>
    </row>
    <row r="373" spans="2:26" ht="12.65" customHeight="1" x14ac:dyDescent="0.35">
      <c r="B373" s="116" t="s">
        <v>156</v>
      </c>
      <c r="C373" s="145"/>
      <c r="D373" s="146"/>
      <c r="E373" s="147"/>
      <c r="F373" s="119"/>
      <c r="G373" s="120"/>
      <c r="H373" s="121"/>
      <c r="I373" s="122"/>
      <c r="J373" s="123"/>
      <c r="K373" s="124"/>
      <c r="L373" s="12"/>
      <c r="M373" s="125"/>
      <c r="N373" s="126"/>
      <c r="O373" s="68"/>
      <c r="P373" s="69"/>
      <c r="Q373" s="69"/>
      <c r="R373" s="69"/>
      <c r="S373" s="70"/>
      <c r="T373" s="127"/>
      <c r="U373" s="127"/>
      <c r="V373" s="127"/>
      <c r="W373" s="128"/>
      <c r="X373" s="94" t="str">
        <f t="shared" ref="X373" si="235">IF(AND(F374&lt;&gt;"",F375&lt;&gt;"",I373&lt;&gt;"",I374&lt;&gt;"",I375&lt;&gt;"",L373&lt;&gt;"",L374&lt;&gt;"",O373&lt;&gt;"",F373&lt;&gt;"",C373&lt;&gt;""),MIN(IF(I375=$AF$3,(F373*F374*F375*1.1*$AF$6+O374)*L375,IF(I375=$AF$4,(F373*F374*F375*1.1*$AF$7+O374)*L375,IF(I375=$AF$5,(F373*F374*F375*1.1+O374)*L375+P375,""))),O375,F373*I374*$AF$6*L375+O374),IF(AND(F374="",F375="",I373="",I374="",I375="",L373="",L374="",O373="",F373="",C373="",O374=""),"","Doplňte prázdná pole"))</f>
        <v/>
      </c>
      <c r="Y373" s="97" t="str">
        <f t="shared" ref="Y373" si="236">IF(AND(F374&lt;&gt;"",F375&lt;&gt;"",I373&lt;&gt;"",I374&lt;&gt;"",I375&lt;&gt;"",L373&lt;&gt;"",L374&lt;&gt;"",O373&lt;&gt;"",F373&lt;&gt;"",C373&lt;&gt;""),MIN(IF(I375=$AF$3,(F373*F374*F375*1.1*$AF$6+O374)*M375,IF(I375=$AF$4,(F373*F374*F375*1.1*$AF$7+O374)*M375,IF(I375=$AF$5,(F373*F374*F375*1.1+O374)*M375+S375,""))),Q375,F373*I374*$AF$6*M375+O374),IF(AND(F374="",F375="",I373="",I374="",I375="",L373="",L374="",O373="",F373="",C373="",O374=""),"","Doplňte prázdná pole"))</f>
        <v/>
      </c>
      <c r="Z373" s="98"/>
    </row>
    <row r="374" spans="2:26" ht="12.65" customHeight="1" thickBot="1" x14ac:dyDescent="0.4">
      <c r="B374" s="117"/>
      <c r="C374" s="148"/>
      <c r="D374" s="149"/>
      <c r="E374" s="150"/>
      <c r="F374" s="133"/>
      <c r="G374" s="134"/>
      <c r="H374" s="134"/>
      <c r="I374" s="135"/>
      <c r="J374" s="135"/>
      <c r="K374" s="135"/>
      <c r="L374" s="136"/>
      <c r="M374" s="137"/>
      <c r="N374" s="138"/>
      <c r="O374" s="71"/>
      <c r="P374" s="72"/>
      <c r="Q374" s="73"/>
      <c r="R374" s="73"/>
      <c r="S374" s="74"/>
      <c r="T374" s="129"/>
      <c r="U374" s="129"/>
      <c r="V374" s="129"/>
      <c r="W374" s="130"/>
      <c r="X374" s="95"/>
      <c r="Y374" s="99"/>
      <c r="Z374" s="100"/>
    </row>
    <row r="375" spans="2:26" ht="12.65" customHeight="1" thickBot="1" x14ac:dyDescent="0.4">
      <c r="B375" s="118"/>
      <c r="C375" s="151"/>
      <c r="D375" s="152"/>
      <c r="E375" s="153"/>
      <c r="F375" s="139"/>
      <c r="G375" s="140"/>
      <c r="H375" s="141"/>
      <c r="I375" s="142"/>
      <c r="J375" s="143"/>
      <c r="K375" s="144"/>
      <c r="L375" s="11" t="str">
        <f>IF(OR(L373="",L374=""),"",ROUND(L373/L374,4))</f>
        <v/>
      </c>
      <c r="M375" s="115" t="str">
        <f>IF(OR(M373="",L374=""),"",ROUND(M373/L374,4))</f>
        <v/>
      </c>
      <c r="N375" s="115"/>
      <c r="O375" s="22" t="str">
        <f>IF(OR(L373="",L374=""),"",IF(I375=$AF$3,(O373*$AF$6+O374)*L375,IF(I375=$AF$4,(O373*$AF$7+O374)*L375,IF(I375=$AF$5,(O373+O374)*L375+P375,""))))</f>
        <v/>
      </c>
      <c r="P375" s="23"/>
      <c r="Q375" s="75" t="str">
        <f>IF(OR(L373="",L374=""),"",IF(I375=$AF$3,(O373*$AF$6+O374)*M375,IF(I375=$AF$4,(O373*$AF$7+O374)*M375,IF(I375=$AF$5,(O373+O374)*M375+S375,""))))</f>
        <v/>
      </c>
      <c r="R375" s="76"/>
      <c r="S375" s="24"/>
      <c r="T375" s="131"/>
      <c r="U375" s="131"/>
      <c r="V375" s="131"/>
      <c r="W375" s="132"/>
      <c r="X375" s="96"/>
      <c r="Y375" s="101"/>
      <c r="Z375" s="102"/>
    </row>
    <row r="376" spans="2:26" ht="12.65" customHeight="1" x14ac:dyDescent="0.35">
      <c r="B376" s="77" t="s">
        <v>157</v>
      </c>
      <c r="C376" s="44"/>
      <c r="D376" s="45"/>
      <c r="E376" s="46"/>
      <c r="F376" s="80"/>
      <c r="G376" s="81"/>
      <c r="H376" s="82"/>
      <c r="I376" s="83"/>
      <c r="J376" s="84"/>
      <c r="K376" s="85"/>
      <c r="L376" s="14"/>
      <c r="M376" s="86"/>
      <c r="N376" s="87"/>
      <c r="O376" s="62"/>
      <c r="P376" s="63"/>
      <c r="Q376" s="63"/>
      <c r="R376" s="63"/>
      <c r="S376" s="64"/>
      <c r="T376" s="88"/>
      <c r="U376" s="88"/>
      <c r="V376" s="88"/>
      <c r="W376" s="89"/>
      <c r="X376" s="94" t="str">
        <f>IF(AND(F377&lt;&gt;"",F378&lt;&gt;"",I376&lt;&gt;"",I377&lt;&gt;"",I378&lt;&gt;"",L376&lt;&gt;"",L377&lt;&gt;"",O376&lt;&gt;"",F376&lt;&gt;"",C376&lt;&gt;""),MIN(IF(I378=$AF$3,(F376*F377*F378*1.1*$AF$6+O377)*L378,IF(I378=$AF$4,(F376*F377*F378*1.1*$AF$7+O377)*L378,IF(I378=$AF$5,(F376*F377*F378*1.1+O377)*L378+P378,""))),O378,F376*I377*$AF$6*L378+O377),IF(AND(F377="",F378="",I376="",I377="",I378="",L376="",L377="",O376="",F376="",C376="",O377=""),"","Doplňte prázdná pole"))</f>
        <v/>
      </c>
      <c r="Y376" s="97" t="str">
        <f t="shared" ref="Y376" si="237">IF(AND(F377&lt;&gt;"",F378&lt;&gt;"",I376&lt;&gt;"",I377&lt;&gt;"",I378&lt;&gt;"",L376&lt;&gt;"",L377&lt;&gt;"",O376&lt;&gt;"",F376&lt;&gt;"",C376&lt;&gt;""),MIN(IF(I378=$AF$3,(F376*F377*F378*1.1*$AF$6+O377)*M378,IF(I378=$AF$4,(F376*F377*F378*1.1*$AF$7+O377)*M378,IF(I378=$AF$5,(F376*F377*F378*1.1+O377)*M378+S378,""))),Q378,F376*I377*$AF$6*M378+O377),IF(AND(F377="",F378="",I376="",I377="",I378="",L376="",L377="",O376="",F376="",C376="",O377=""),"","Doplňte prázdná pole"))</f>
        <v/>
      </c>
      <c r="Z376" s="98"/>
    </row>
    <row r="377" spans="2:26" ht="12.65" customHeight="1" thickBot="1" x14ac:dyDescent="0.4">
      <c r="B377" s="78"/>
      <c r="C377" s="47"/>
      <c r="D377" s="48"/>
      <c r="E377" s="49"/>
      <c r="F377" s="103"/>
      <c r="G377" s="104"/>
      <c r="H377" s="104"/>
      <c r="I377" s="105"/>
      <c r="J377" s="105"/>
      <c r="K377" s="105"/>
      <c r="L377" s="106"/>
      <c r="M377" s="107"/>
      <c r="N377" s="108"/>
      <c r="O377" s="65"/>
      <c r="P377" s="66"/>
      <c r="Q377" s="66"/>
      <c r="R377" s="66"/>
      <c r="S377" s="67"/>
      <c r="T377" s="90"/>
      <c r="U377" s="90"/>
      <c r="V377" s="90"/>
      <c r="W377" s="91"/>
      <c r="X377" s="95"/>
      <c r="Y377" s="99"/>
      <c r="Z377" s="100"/>
    </row>
    <row r="378" spans="2:26" ht="12.65" customHeight="1" thickBot="1" x14ac:dyDescent="0.4">
      <c r="B378" s="79"/>
      <c r="C378" s="159"/>
      <c r="D378" s="160"/>
      <c r="E378" s="161"/>
      <c r="F378" s="109"/>
      <c r="G378" s="110"/>
      <c r="H378" s="111"/>
      <c r="I378" s="112"/>
      <c r="J378" s="113"/>
      <c r="K378" s="114"/>
      <c r="L378" s="11" t="str">
        <f>IF(OR(L376="",L377=""),"",ROUND(L376/L377,4))</f>
        <v/>
      </c>
      <c r="M378" s="115" t="str">
        <f>IF(OR(M376="",L377=""),"",ROUND(M376/L377,4))</f>
        <v/>
      </c>
      <c r="N378" s="115"/>
      <c r="O378" s="22" t="str">
        <f>IF(OR(L376="",L377=""),"",IF(I378=$AF$3,(O376*$AF$6+O377)*L378,IF(I378=$AF$4,(O376*$AF$7+O377)*L378,IF(I378=$AF$5,(O376+O377)*L378+P378,""))))</f>
        <v/>
      </c>
      <c r="P378" s="26"/>
      <c r="Q378" s="75" t="str">
        <f>IF(OR(L376="",L377=""),"",IF(I378=$AF$3,(O376*$AF$6+O377)*M378,IF(I378=$AF$4,(O376*$AF$7+O377)*M378,IF(I378=$AF$5,(O376+O377)*M378+S378,""))))</f>
        <v/>
      </c>
      <c r="R378" s="76"/>
      <c r="S378" s="25"/>
      <c r="T378" s="92"/>
      <c r="U378" s="92"/>
      <c r="V378" s="92"/>
      <c r="W378" s="93"/>
      <c r="X378" s="96"/>
      <c r="Y378" s="101"/>
      <c r="Z378" s="102"/>
    </row>
    <row r="379" spans="2:26" ht="12.65" customHeight="1" x14ac:dyDescent="0.35">
      <c r="B379" s="116" t="s">
        <v>158</v>
      </c>
      <c r="C379" s="53"/>
      <c r="D379" s="54"/>
      <c r="E379" s="55"/>
      <c r="F379" s="119"/>
      <c r="G379" s="120"/>
      <c r="H379" s="121"/>
      <c r="I379" s="122"/>
      <c r="J379" s="123"/>
      <c r="K379" s="124"/>
      <c r="L379" s="12"/>
      <c r="M379" s="125"/>
      <c r="N379" s="126"/>
      <c r="O379" s="68"/>
      <c r="P379" s="69"/>
      <c r="Q379" s="69"/>
      <c r="R379" s="69"/>
      <c r="S379" s="70"/>
      <c r="T379" s="127"/>
      <c r="U379" s="127"/>
      <c r="V379" s="127"/>
      <c r="W379" s="128"/>
      <c r="X379" s="94" t="str">
        <f t="shared" ref="X379" si="238">IF(AND(F380&lt;&gt;"",F381&lt;&gt;"",I379&lt;&gt;"",I380&lt;&gt;"",I381&lt;&gt;"",L379&lt;&gt;"",L380&lt;&gt;"",O379&lt;&gt;"",F379&lt;&gt;"",C379&lt;&gt;""),MIN(IF(I381=$AF$3,(F379*F380*F381*1.1*$AF$6+O380)*L381,IF(I381=$AF$4,(F379*F380*F381*1.1*$AF$7+O380)*L381,IF(I381=$AF$5,(F379*F380*F381*1.1+O380)*L381+P381,""))),O381,F379*I380*$AF$6*L381+O380),IF(AND(F380="",F381="",I379="",I380="",I381="",L379="",L380="",O379="",F379="",C379="",O380=""),"","Doplňte prázdná pole"))</f>
        <v/>
      </c>
      <c r="Y379" s="97" t="str">
        <f t="shared" ref="Y379" si="239">IF(AND(F380&lt;&gt;"",F381&lt;&gt;"",I379&lt;&gt;"",I380&lt;&gt;"",I381&lt;&gt;"",L379&lt;&gt;"",L380&lt;&gt;"",O379&lt;&gt;"",F379&lt;&gt;"",C379&lt;&gt;""),MIN(IF(I381=$AF$3,(F379*F380*F381*1.1*$AF$6+O380)*M381,IF(I381=$AF$4,(F379*F380*F381*1.1*$AF$7+O380)*M381,IF(I381=$AF$5,(F379*F380*F381*1.1+O380)*M381+S381,""))),Q381,F379*I380*$AF$6*M381+O380),IF(AND(F380="",F381="",I379="",I380="",I381="",L379="",L380="",O379="",F379="",C379="",O380=""),"","Doplňte prázdná pole"))</f>
        <v/>
      </c>
      <c r="Z379" s="98"/>
    </row>
    <row r="380" spans="2:26" ht="12.65" customHeight="1" thickBot="1" x14ac:dyDescent="0.4">
      <c r="B380" s="117"/>
      <c r="C380" s="56"/>
      <c r="D380" s="57"/>
      <c r="E380" s="58"/>
      <c r="F380" s="133"/>
      <c r="G380" s="134"/>
      <c r="H380" s="134"/>
      <c r="I380" s="135"/>
      <c r="J380" s="135"/>
      <c r="K380" s="135"/>
      <c r="L380" s="136"/>
      <c r="M380" s="137"/>
      <c r="N380" s="138"/>
      <c r="O380" s="71"/>
      <c r="P380" s="72"/>
      <c r="Q380" s="73"/>
      <c r="R380" s="73"/>
      <c r="S380" s="74"/>
      <c r="T380" s="129"/>
      <c r="U380" s="129"/>
      <c r="V380" s="129"/>
      <c r="W380" s="130"/>
      <c r="X380" s="95"/>
      <c r="Y380" s="99"/>
      <c r="Z380" s="100"/>
    </row>
    <row r="381" spans="2:26" ht="12.65" customHeight="1" thickBot="1" x14ac:dyDescent="0.4">
      <c r="B381" s="118"/>
      <c r="C381" s="156"/>
      <c r="D381" s="157"/>
      <c r="E381" s="158"/>
      <c r="F381" s="139"/>
      <c r="G381" s="140"/>
      <c r="H381" s="141"/>
      <c r="I381" s="142"/>
      <c r="J381" s="143"/>
      <c r="K381" s="144"/>
      <c r="L381" s="11" t="str">
        <f>IF(OR(L379="",L380=""),"",ROUND(L379/L380,4))</f>
        <v/>
      </c>
      <c r="M381" s="115" t="str">
        <f>IF(OR(M379="",L380=""),"",ROUND(M379/L380,4))</f>
        <v/>
      </c>
      <c r="N381" s="115"/>
      <c r="O381" s="22" t="str">
        <f>IF(OR(L379="",L380=""),"",IF(I381=$AF$3,(O379*$AF$6+O380)*L381,IF(I381=$AF$4,(O379*$AF$7+O380)*L381,IF(I381=$AF$5,(O379+O380)*L381+P381,""))))</f>
        <v/>
      </c>
      <c r="P381" s="23"/>
      <c r="Q381" s="75" t="str">
        <f>IF(OR(L379="",L380=""),"",IF(I381=$AF$3,(O379*$AF$6+O380)*M381,IF(I381=$AF$4,(O379*$AF$7+O380)*M381,IF(I381=$AF$5,(O379+O380)*M381+S381,""))))</f>
        <v/>
      </c>
      <c r="R381" s="76"/>
      <c r="S381" s="24"/>
      <c r="T381" s="131"/>
      <c r="U381" s="131"/>
      <c r="V381" s="131"/>
      <c r="W381" s="132"/>
      <c r="X381" s="96"/>
      <c r="Y381" s="101"/>
      <c r="Z381" s="102"/>
    </row>
    <row r="382" spans="2:26" ht="12.65" customHeight="1" x14ac:dyDescent="0.35">
      <c r="B382" s="77" t="s">
        <v>159</v>
      </c>
      <c r="C382" s="44"/>
      <c r="D382" s="45"/>
      <c r="E382" s="46"/>
      <c r="F382" s="80"/>
      <c r="G382" s="81"/>
      <c r="H382" s="82"/>
      <c r="I382" s="83"/>
      <c r="J382" s="84"/>
      <c r="K382" s="85"/>
      <c r="L382" s="14"/>
      <c r="M382" s="86"/>
      <c r="N382" s="87"/>
      <c r="O382" s="62"/>
      <c r="P382" s="63"/>
      <c r="Q382" s="63"/>
      <c r="R382" s="63"/>
      <c r="S382" s="64"/>
      <c r="T382" s="88"/>
      <c r="U382" s="88"/>
      <c r="V382" s="88"/>
      <c r="W382" s="89"/>
      <c r="X382" s="94" t="str">
        <f t="shared" ref="X382" si="240">IF(AND(F383&lt;&gt;"",F384&lt;&gt;"",I382&lt;&gt;"",I383&lt;&gt;"",I384&lt;&gt;"",L382&lt;&gt;"",L383&lt;&gt;"",O382&lt;&gt;"",F382&lt;&gt;"",C382&lt;&gt;""),MIN(IF(I384=$AF$3,(F382*F383*F384*1.1*$AF$6+O383)*L384,IF(I384=$AF$4,(F382*F383*F384*1.1*$AF$7+O383)*L384,IF(I384=$AF$5,(F382*F383*F384*1.1+O383)*L384+P384,""))),O384,F382*I383*$AF$6*L384+O383),IF(AND(F383="",F384="",I382="",I383="",I384="",L382="",L383="",O382="",F382="",C382="",O383=""),"","Doplňte prázdná pole"))</f>
        <v/>
      </c>
      <c r="Y382" s="97" t="str">
        <f t="shared" ref="Y382" si="241">IF(AND(F383&lt;&gt;"",F384&lt;&gt;"",I382&lt;&gt;"",I383&lt;&gt;"",I384&lt;&gt;"",L382&lt;&gt;"",L383&lt;&gt;"",O382&lt;&gt;"",F382&lt;&gt;"",C382&lt;&gt;""),MIN(IF(I384=$AF$3,(F382*F383*F384*1.1*$AF$6+O383)*M384,IF(I384=$AF$4,(F382*F383*F384*1.1*$AF$7+O383)*M384,IF(I384=$AF$5,(F382*F383*F384*1.1+O383)*M384+S384,""))),Q384,F382*I383*$AF$6*M384+O383),IF(AND(F383="",F384="",I382="",I383="",I384="",L382="",L383="",O382="",F382="",C382="",O383=""),"","Doplňte prázdná pole"))</f>
        <v/>
      </c>
      <c r="Z382" s="98"/>
    </row>
    <row r="383" spans="2:26" ht="12.65" customHeight="1" thickBot="1" x14ac:dyDescent="0.4">
      <c r="B383" s="78"/>
      <c r="C383" s="47"/>
      <c r="D383" s="48"/>
      <c r="E383" s="49"/>
      <c r="F383" s="103"/>
      <c r="G383" s="104"/>
      <c r="H383" s="104"/>
      <c r="I383" s="105"/>
      <c r="J383" s="105"/>
      <c r="K383" s="105"/>
      <c r="L383" s="106"/>
      <c r="M383" s="107"/>
      <c r="N383" s="108"/>
      <c r="O383" s="65"/>
      <c r="P383" s="66"/>
      <c r="Q383" s="66"/>
      <c r="R383" s="66"/>
      <c r="S383" s="67"/>
      <c r="T383" s="90"/>
      <c r="U383" s="90"/>
      <c r="V383" s="90"/>
      <c r="W383" s="91"/>
      <c r="X383" s="95"/>
      <c r="Y383" s="99"/>
      <c r="Z383" s="100"/>
    </row>
    <row r="384" spans="2:26" ht="12.65" customHeight="1" thickBot="1" x14ac:dyDescent="0.4">
      <c r="B384" s="79"/>
      <c r="C384" s="50"/>
      <c r="D384" s="51"/>
      <c r="E384" s="52"/>
      <c r="F384" s="109"/>
      <c r="G384" s="110"/>
      <c r="H384" s="111"/>
      <c r="I384" s="112"/>
      <c r="J384" s="113"/>
      <c r="K384" s="114"/>
      <c r="L384" s="11" t="str">
        <f>IF(OR(L382="",L383=""),"",ROUND(L382/L383,4))</f>
        <v/>
      </c>
      <c r="M384" s="115" t="str">
        <f>IF(OR(M382="",L383=""),"",ROUND(M382/L383,4))</f>
        <v/>
      </c>
      <c r="N384" s="115"/>
      <c r="O384" s="22" t="str">
        <f>IF(OR(L382="",L383=""),"",IF(I384=$AF$3,(O382*$AF$6+O383)*L384,IF(I384=$AF$4,(O382*$AF$7+O383)*L384,IF(I384=$AF$5,(O382+O383)*L384+P384,""))))</f>
        <v/>
      </c>
      <c r="P384" s="26"/>
      <c r="Q384" s="75" t="str">
        <f>IF(OR(L382="",L383=""),"",IF(I384=$AF$3,(O382*$AF$6+O383)*M384,IF(I384=$AF$4,(O382*$AF$7+O383)*M384,IF(I384=$AF$5,(O382+O383)*M384+S384,""))))</f>
        <v/>
      </c>
      <c r="R384" s="76"/>
      <c r="S384" s="25"/>
      <c r="T384" s="92"/>
      <c r="U384" s="92"/>
      <c r="V384" s="92"/>
      <c r="W384" s="93"/>
      <c r="X384" s="96"/>
      <c r="Y384" s="101"/>
      <c r="Z384" s="102"/>
    </row>
    <row r="385" spans="2:26" ht="12.65" customHeight="1" x14ac:dyDescent="0.35">
      <c r="B385" s="116" t="s">
        <v>160</v>
      </c>
      <c r="C385" s="53"/>
      <c r="D385" s="54"/>
      <c r="E385" s="55"/>
      <c r="F385" s="119"/>
      <c r="G385" s="120"/>
      <c r="H385" s="121"/>
      <c r="I385" s="122"/>
      <c r="J385" s="123"/>
      <c r="K385" s="124"/>
      <c r="L385" s="12"/>
      <c r="M385" s="125"/>
      <c r="N385" s="126"/>
      <c r="O385" s="68"/>
      <c r="P385" s="69"/>
      <c r="Q385" s="69"/>
      <c r="R385" s="69"/>
      <c r="S385" s="70"/>
      <c r="T385" s="127"/>
      <c r="U385" s="127"/>
      <c r="V385" s="127"/>
      <c r="W385" s="128"/>
      <c r="X385" s="94" t="str">
        <f t="shared" ref="X385" si="242">IF(AND(F386&lt;&gt;"",F387&lt;&gt;"",I385&lt;&gt;"",I386&lt;&gt;"",I387&lt;&gt;"",L385&lt;&gt;"",L386&lt;&gt;"",O385&lt;&gt;"",F385&lt;&gt;"",C385&lt;&gt;""),MIN(IF(I387=$AF$3,(F385*F386*F387*1.1*$AF$6+O386)*L387,IF(I387=$AF$4,(F385*F386*F387*1.1*$AF$7+O386)*L387,IF(I387=$AF$5,(F385*F386*F387*1.1+O386)*L387+P387,""))),O387,F385*I386*$AF$6*L387+O386),IF(AND(F386="",F387="",I385="",I386="",I387="",L385="",L386="",O385="",F385="",C385="",O386=""),"","Doplňte prázdná pole"))</f>
        <v/>
      </c>
      <c r="Y385" s="97" t="str">
        <f t="shared" ref="Y385" si="243">IF(AND(F386&lt;&gt;"",F387&lt;&gt;"",I385&lt;&gt;"",I386&lt;&gt;"",I387&lt;&gt;"",L385&lt;&gt;"",L386&lt;&gt;"",O385&lt;&gt;"",F385&lt;&gt;"",C385&lt;&gt;""),MIN(IF(I387=$AF$3,(F385*F386*F387*1.1*$AF$6+O386)*M387,IF(I387=$AF$4,(F385*F386*F387*1.1*$AF$7+O386)*M387,IF(I387=$AF$5,(F385*F386*F387*1.1+O386)*M387+S387,""))),Q387,F385*I386*$AF$6*M387+O386),IF(AND(F386="",F387="",I385="",I386="",I387="",L385="",L386="",O385="",F385="",C385="",O386=""),"","Doplňte prázdná pole"))</f>
        <v/>
      </c>
      <c r="Z385" s="98"/>
    </row>
    <row r="386" spans="2:26" ht="12.65" customHeight="1" thickBot="1" x14ac:dyDescent="0.4">
      <c r="B386" s="117"/>
      <c r="C386" s="56"/>
      <c r="D386" s="57"/>
      <c r="E386" s="58"/>
      <c r="F386" s="133"/>
      <c r="G386" s="134"/>
      <c r="H386" s="134"/>
      <c r="I386" s="135"/>
      <c r="J386" s="135"/>
      <c r="K386" s="135"/>
      <c r="L386" s="136"/>
      <c r="M386" s="137"/>
      <c r="N386" s="138"/>
      <c r="O386" s="71"/>
      <c r="P386" s="72"/>
      <c r="Q386" s="73"/>
      <c r="R386" s="73"/>
      <c r="S386" s="74"/>
      <c r="T386" s="129"/>
      <c r="U386" s="129"/>
      <c r="V386" s="129"/>
      <c r="W386" s="130"/>
      <c r="X386" s="95"/>
      <c r="Y386" s="99"/>
      <c r="Z386" s="100"/>
    </row>
    <row r="387" spans="2:26" ht="12.65" customHeight="1" thickBot="1" x14ac:dyDescent="0.4">
      <c r="B387" s="118"/>
      <c r="C387" s="59"/>
      <c r="D387" s="60"/>
      <c r="E387" s="61"/>
      <c r="F387" s="139"/>
      <c r="G387" s="140"/>
      <c r="H387" s="141"/>
      <c r="I387" s="142"/>
      <c r="J387" s="143"/>
      <c r="K387" s="144"/>
      <c r="L387" s="11" t="str">
        <f>IF(OR(L385="",L386=""),"",ROUND(L385/L386,4))</f>
        <v/>
      </c>
      <c r="M387" s="115" t="str">
        <f>IF(OR(M385="",L386=""),"",ROUND(M385/L386,4))</f>
        <v/>
      </c>
      <c r="N387" s="115"/>
      <c r="O387" s="22" t="str">
        <f>IF(OR(L385="",L386=""),"",IF(I387=$AF$3,(O385*$AF$6+O386)*L387,IF(I387=$AF$4,(O385*$AF$7+O386)*L387,IF(I387=$AF$5,(O385+O386)*L387+P387,""))))</f>
        <v/>
      </c>
      <c r="P387" s="23"/>
      <c r="Q387" s="75" t="str">
        <f>IF(OR(L385="",L386=""),"",IF(I387=$AF$3,(O385*$AF$6+O386)*M387,IF(I387=$AF$4,(O385*$AF$7+O386)*M387,IF(I387=$AF$5,(O385+O386)*M387+S387,""))))</f>
        <v/>
      </c>
      <c r="R387" s="76"/>
      <c r="S387" s="24"/>
      <c r="T387" s="131"/>
      <c r="U387" s="131"/>
      <c r="V387" s="131"/>
      <c r="W387" s="132"/>
      <c r="X387" s="96"/>
      <c r="Y387" s="101"/>
      <c r="Z387" s="102"/>
    </row>
    <row r="388" spans="2:26" ht="12.65" customHeight="1" x14ac:dyDescent="0.35">
      <c r="B388" s="77" t="s">
        <v>161</v>
      </c>
      <c r="C388" s="44"/>
      <c r="D388" s="45"/>
      <c r="E388" s="46"/>
      <c r="F388" s="80"/>
      <c r="G388" s="81"/>
      <c r="H388" s="82"/>
      <c r="I388" s="83"/>
      <c r="J388" s="84"/>
      <c r="K388" s="85"/>
      <c r="L388" s="14"/>
      <c r="M388" s="86"/>
      <c r="N388" s="87"/>
      <c r="O388" s="62"/>
      <c r="P388" s="63"/>
      <c r="Q388" s="63"/>
      <c r="R388" s="63"/>
      <c r="S388" s="64"/>
      <c r="T388" s="88"/>
      <c r="U388" s="88"/>
      <c r="V388" s="88"/>
      <c r="W388" s="89"/>
      <c r="X388" s="94" t="str">
        <f t="shared" ref="X388" si="244">IF(AND(F389&lt;&gt;"",F390&lt;&gt;"",I388&lt;&gt;"",I389&lt;&gt;"",I390&lt;&gt;"",L388&lt;&gt;"",L389&lt;&gt;"",O388&lt;&gt;"",F388&lt;&gt;"",C388&lt;&gt;""),MIN(IF(I390=$AF$3,(F388*F389*F390*1.1*$AF$6+O389)*L390,IF(I390=$AF$4,(F388*F389*F390*1.1*$AF$7+O389)*L390,IF(I390=$AF$5,(F388*F389*F390*1.1+O389)*L390+P390,""))),O390,F388*I389*$AF$6*L390+O389),IF(AND(F389="",F390="",I388="",I389="",I390="",L388="",L389="",O388="",F388="",C388="",O389=""),"","Doplňte prázdná pole"))</f>
        <v/>
      </c>
      <c r="Y388" s="97" t="str">
        <f t="shared" ref="Y388" si="245">IF(AND(F389&lt;&gt;"",F390&lt;&gt;"",I388&lt;&gt;"",I389&lt;&gt;"",I390&lt;&gt;"",L388&lt;&gt;"",L389&lt;&gt;"",O388&lt;&gt;"",F388&lt;&gt;"",C388&lt;&gt;""),MIN(IF(I390=$AF$3,(F388*F389*F390*1.1*$AF$6+O389)*M390,IF(I390=$AF$4,(F388*F389*F390*1.1*$AF$7+O389)*M390,IF(I390=$AF$5,(F388*F389*F390*1.1+O389)*M390+S390,""))),Q390,F388*I389*$AF$6*M390+O389),IF(AND(F389="",F390="",I388="",I389="",I390="",L388="",L389="",O388="",F388="",C388="",O389=""),"","Doplňte prázdná pole"))</f>
        <v/>
      </c>
      <c r="Z388" s="98"/>
    </row>
    <row r="389" spans="2:26" ht="12.65" customHeight="1" thickBot="1" x14ac:dyDescent="0.4">
      <c r="B389" s="78"/>
      <c r="C389" s="47"/>
      <c r="D389" s="48"/>
      <c r="E389" s="49"/>
      <c r="F389" s="103"/>
      <c r="G389" s="104"/>
      <c r="H389" s="104"/>
      <c r="I389" s="105"/>
      <c r="J389" s="105"/>
      <c r="K389" s="105"/>
      <c r="L389" s="106"/>
      <c r="M389" s="107"/>
      <c r="N389" s="108"/>
      <c r="O389" s="65"/>
      <c r="P389" s="66"/>
      <c r="Q389" s="66"/>
      <c r="R389" s="66"/>
      <c r="S389" s="67"/>
      <c r="T389" s="90"/>
      <c r="U389" s="90"/>
      <c r="V389" s="90"/>
      <c r="W389" s="91"/>
      <c r="X389" s="95"/>
      <c r="Y389" s="99"/>
      <c r="Z389" s="100"/>
    </row>
    <row r="390" spans="2:26" ht="12.65" customHeight="1" thickBot="1" x14ac:dyDescent="0.4">
      <c r="B390" s="79"/>
      <c r="C390" s="154"/>
      <c r="D390" s="113"/>
      <c r="E390" s="155"/>
      <c r="F390" s="109"/>
      <c r="G390" s="110"/>
      <c r="H390" s="111"/>
      <c r="I390" s="112"/>
      <c r="J390" s="113"/>
      <c r="K390" s="114"/>
      <c r="L390" s="11" t="str">
        <f>IF(OR(L388="",L389=""),"",ROUND(L388/L389,4))</f>
        <v/>
      </c>
      <c r="M390" s="115" t="str">
        <f>IF(OR(M388="",L389=""),"",ROUND(M388/L389,4))</f>
        <v/>
      </c>
      <c r="N390" s="115"/>
      <c r="O390" s="22" t="str">
        <f>IF(OR(L388="",L389=""),"",IF(I390=$AF$3,(O388*$AF$6+O389)*L390,IF(I390=$AF$4,(O388*$AF$7+O389)*L390,IF(I390=$AF$5,(O388+O389)*L390+P390,""))))</f>
        <v/>
      </c>
      <c r="P390" s="26"/>
      <c r="Q390" s="75" t="str">
        <f>IF(OR(L388="",L389=""),"",IF(I390=$AF$3,(O388*$AF$6+O389)*M390,IF(I390=$AF$4,(O388*$AF$7+O389)*M390,IF(I390=$AF$5,(O388+O389)*M390+S390,""))))</f>
        <v/>
      </c>
      <c r="R390" s="76"/>
      <c r="S390" s="25"/>
      <c r="T390" s="92"/>
      <c r="U390" s="92"/>
      <c r="V390" s="92"/>
      <c r="W390" s="93"/>
      <c r="X390" s="96"/>
      <c r="Y390" s="101"/>
      <c r="Z390" s="102"/>
    </row>
    <row r="391" spans="2:26" ht="12.65" customHeight="1" x14ac:dyDescent="0.35">
      <c r="B391" s="116" t="s">
        <v>162</v>
      </c>
      <c r="C391" s="145"/>
      <c r="D391" s="146"/>
      <c r="E391" s="147"/>
      <c r="F391" s="119"/>
      <c r="G391" s="120"/>
      <c r="H391" s="121"/>
      <c r="I391" s="122"/>
      <c r="J391" s="123"/>
      <c r="K391" s="124"/>
      <c r="L391" s="12"/>
      <c r="M391" s="125"/>
      <c r="N391" s="126"/>
      <c r="O391" s="68"/>
      <c r="P391" s="69"/>
      <c r="Q391" s="69"/>
      <c r="R391" s="69"/>
      <c r="S391" s="70"/>
      <c r="T391" s="127"/>
      <c r="U391" s="127"/>
      <c r="V391" s="127"/>
      <c r="W391" s="128"/>
      <c r="X391" s="94" t="str">
        <f t="shared" ref="X391" si="246">IF(AND(F392&lt;&gt;"",F393&lt;&gt;"",I391&lt;&gt;"",I392&lt;&gt;"",I393&lt;&gt;"",L391&lt;&gt;"",L392&lt;&gt;"",O391&lt;&gt;"",F391&lt;&gt;"",C391&lt;&gt;""),MIN(IF(I393=$AF$3,(F391*F392*F393*1.1*$AF$6+O392)*L393,IF(I393=$AF$4,(F391*F392*F393*1.1*$AF$7+O392)*L393,IF(I393=$AF$5,(F391*F392*F393*1.1+O392)*L393+P393,""))),O393,F391*I392*$AF$6*L393+O392),IF(AND(F392="",F393="",I391="",I392="",I393="",L391="",L392="",O391="",F391="",C391="",O392=""),"","Doplňte prázdná pole"))</f>
        <v/>
      </c>
      <c r="Y391" s="97" t="str">
        <f t="shared" ref="Y391" si="247">IF(AND(F392&lt;&gt;"",F393&lt;&gt;"",I391&lt;&gt;"",I392&lt;&gt;"",I393&lt;&gt;"",L391&lt;&gt;"",L392&lt;&gt;"",O391&lt;&gt;"",F391&lt;&gt;"",C391&lt;&gt;""),MIN(IF(I393=$AF$3,(F391*F392*F393*1.1*$AF$6+O392)*M393,IF(I393=$AF$4,(F391*F392*F393*1.1*$AF$7+O392)*M393,IF(I393=$AF$5,(F391*F392*F393*1.1+O392)*M393+S393,""))),Q393,F391*I392*$AF$6*M393+O392),IF(AND(F392="",F393="",I391="",I392="",I393="",L391="",L392="",O391="",F391="",C391="",O392=""),"","Doplňte prázdná pole"))</f>
        <v/>
      </c>
      <c r="Z391" s="98"/>
    </row>
    <row r="392" spans="2:26" ht="12.65" customHeight="1" thickBot="1" x14ac:dyDescent="0.4">
      <c r="B392" s="117"/>
      <c r="C392" s="148"/>
      <c r="D392" s="149"/>
      <c r="E392" s="150"/>
      <c r="F392" s="133"/>
      <c r="G392" s="134"/>
      <c r="H392" s="134"/>
      <c r="I392" s="135"/>
      <c r="J392" s="135"/>
      <c r="K392" s="135"/>
      <c r="L392" s="136"/>
      <c r="M392" s="137"/>
      <c r="N392" s="138"/>
      <c r="O392" s="71"/>
      <c r="P392" s="72"/>
      <c r="Q392" s="73"/>
      <c r="R392" s="73"/>
      <c r="S392" s="74"/>
      <c r="T392" s="129"/>
      <c r="U392" s="129"/>
      <c r="V392" s="129"/>
      <c r="W392" s="130"/>
      <c r="X392" s="95"/>
      <c r="Y392" s="99"/>
      <c r="Z392" s="100"/>
    </row>
    <row r="393" spans="2:26" ht="12.65" customHeight="1" thickBot="1" x14ac:dyDescent="0.4">
      <c r="B393" s="118"/>
      <c r="C393" s="151"/>
      <c r="D393" s="152"/>
      <c r="E393" s="153"/>
      <c r="F393" s="139"/>
      <c r="G393" s="140"/>
      <c r="H393" s="141"/>
      <c r="I393" s="142"/>
      <c r="J393" s="143"/>
      <c r="K393" s="144"/>
      <c r="L393" s="11" t="str">
        <f>IF(OR(L391="",L392=""),"",ROUND(L391/L392,4))</f>
        <v/>
      </c>
      <c r="M393" s="115" t="str">
        <f>IF(OR(M391="",L392=""),"",ROUND(M391/L392,4))</f>
        <v/>
      </c>
      <c r="N393" s="115"/>
      <c r="O393" s="22" t="str">
        <f>IF(OR(L391="",L392=""),"",IF(I393=$AF$3,(O391*$AF$6+O392)*L393,IF(I393=$AF$4,(O391*$AF$7+O392)*L393,IF(I393=$AF$5,(O391+O392)*L393+P393,""))))</f>
        <v/>
      </c>
      <c r="P393" s="23"/>
      <c r="Q393" s="75" t="str">
        <f>IF(OR(L391="",L392=""),"",IF(I393=$AF$3,(O391*$AF$6+O392)*M393,IF(I393=$AF$4,(O391*$AF$7+O392)*M393,IF(I393=$AF$5,(O391+O392)*M393+S393,""))))</f>
        <v/>
      </c>
      <c r="R393" s="76"/>
      <c r="S393" s="24"/>
      <c r="T393" s="131"/>
      <c r="U393" s="131"/>
      <c r="V393" s="131"/>
      <c r="W393" s="132"/>
      <c r="X393" s="96"/>
      <c r="Y393" s="101"/>
      <c r="Z393" s="102"/>
    </row>
    <row r="394" spans="2:26" ht="12.65" customHeight="1" x14ac:dyDescent="0.35">
      <c r="B394" s="77" t="s">
        <v>163</v>
      </c>
      <c r="C394" s="44"/>
      <c r="D394" s="45"/>
      <c r="E394" s="46"/>
      <c r="F394" s="80"/>
      <c r="G394" s="81"/>
      <c r="H394" s="82"/>
      <c r="I394" s="83"/>
      <c r="J394" s="84"/>
      <c r="K394" s="85"/>
      <c r="L394" s="14"/>
      <c r="M394" s="86"/>
      <c r="N394" s="87"/>
      <c r="O394" s="62"/>
      <c r="P394" s="63"/>
      <c r="Q394" s="63"/>
      <c r="R394" s="63"/>
      <c r="S394" s="64"/>
      <c r="T394" s="88"/>
      <c r="U394" s="88"/>
      <c r="V394" s="88"/>
      <c r="W394" s="89"/>
      <c r="X394" s="94" t="str">
        <f t="shared" ref="X394" si="248">IF(AND(F395&lt;&gt;"",F396&lt;&gt;"",I394&lt;&gt;"",I395&lt;&gt;"",I396&lt;&gt;"",L394&lt;&gt;"",L395&lt;&gt;"",O394&lt;&gt;"",F394&lt;&gt;"",C394&lt;&gt;""),MIN(IF(I396=$AF$3,(F394*F395*F396*1.1*$AF$6+O395)*L396,IF(I396=$AF$4,(F394*F395*F396*1.1*$AF$7+O395)*L396,IF(I396=$AF$5,(F394*F395*F396*1.1+O395)*L396+P396,""))),O396,F394*I395*$AF$6*L396+O395),IF(AND(F395="",F396="",I394="",I395="",I396="",L394="",L395="",O394="",F394="",C394="",O395=""),"","Doplňte prázdná pole"))</f>
        <v/>
      </c>
      <c r="Y394" s="97" t="str">
        <f t="shared" ref="Y394" si="249">IF(AND(F395&lt;&gt;"",F396&lt;&gt;"",I394&lt;&gt;"",I395&lt;&gt;"",I396&lt;&gt;"",L394&lt;&gt;"",L395&lt;&gt;"",O394&lt;&gt;"",F394&lt;&gt;"",C394&lt;&gt;""),MIN(IF(I396=$AF$3,(F394*F395*F396*1.1*$AF$6+O395)*M396,IF(I396=$AF$4,(F394*F395*F396*1.1*$AF$7+O395)*M396,IF(I396=$AF$5,(F394*F395*F396*1.1+O395)*M396+S396,""))),Q396,F394*I395*$AF$6*M396+O395),IF(AND(F395="",F396="",I394="",I395="",I396="",L394="",L395="",O394="",F394="",C394="",O395=""),"","Doplňte prázdná pole"))</f>
        <v/>
      </c>
      <c r="Z394" s="98"/>
    </row>
    <row r="395" spans="2:26" ht="12.65" customHeight="1" thickBot="1" x14ac:dyDescent="0.4">
      <c r="B395" s="78"/>
      <c r="C395" s="47"/>
      <c r="D395" s="48"/>
      <c r="E395" s="49"/>
      <c r="F395" s="103"/>
      <c r="G395" s="104"/>
      <c r="H395" s="104"/>
      <c r="I395" s="105"/>
      <c r="J395" s="105"/>
      <c r="K395" s="105"/>
      <c r="L395" s="106"/>
      <c r="M395" s="107"/>
      <c r="N395" s="108"/>
      <c r="O395" s="65"/>
      <c r="P395" s="66"/>
      <c r="Q395" s="66"/>
      <c r="R395" s="66"/>
      <c r="S395" s="67"/>
      <c r="T395" s="90"/>
      <c r="U395" s="90"/>
      <c r="V395" s="90"/>
      <c r="W395" s="91"/>
      <c r="X395" s="95"/>
      <c r="Y395" s="99"/>
      <c r="Z395" s="100"/>
    </row>
    <row r="396" spans="2:26" ht="12.65" customHeight="1" thickBot="1" x14ac:dyDescent="0.4">
      <c r="B396" s="79"/>
      <c r="C396" s="50"/>
      <c r="D396" s="51"/>
      <c r="E396" s="52"/>
      <c r="F396" s="109"/>
      <c r="G396" s="110"/>
      <c r="H396" s="111"/>
      <c r="I396" s="112"/>
      <c r="J396" s="113"/>
      <c r="K396" s="114"/>
      <c r="L396" s="11" t="str">
        <f>IF(OR(L394="",L395=""),"",ROUND(L394/L395,4))</f>
        <v/>
      </c>
      <c r="M396" s="115" t="str">
        <f>IF(OR(M394="",L395=""),"",ROUND(M394/L395,4))</f>
        <v/>
      </c>
      <c r="N396" s="115"/>
      <c r="O396" s="22" t="str">
        <f>IF(OR(L394="",L395=""),"",IF(I396=$AF$3,(O394*$AF$6+O395)*L396,IF(I396=$AF$4,(O394*$AF$7+O395)*L396,IF(I396=$AF$5,(O394+O395)*L396+P396,""))))</f>
        <v/>
      </c>
      <c r="P396" s="26"/>
      <c r="Q396" s="75" t="str">
        <f>IF(OR(L394="",L395=""),"",IF(I396=$AF$3,(O394*$AF$6+O395)*M396,IF(I396=$AF$4,(O394*$AF$7+O395)*M396,IF(I396=$AF$5,(O394+O395)*M396+S396,""))))</f>
        <v/>
      </c>
      <c r="R396" s="76"/>
      <c r="S396" s="25"/>
      <c r="T396" s="92"/>
      <c r="U396" s="92"/>
      <c r="V396" s="92"/>
      <c r="W396" s="93"/>
      <c r="X396" s="96"/>
      <c r="Y396" s="101"/>
      <c r="Z396" s="102"/>
    </row>
    <row r="397" spans="2:26" ht="12.65" customHeight="1" x14ac:dyDescent="0.35">
      <c r="B397" s="116" t="s">
        <v>164</v>
      </c>
      <c r="C397" s="53"/>
      <c r="D397" s="54"/>
      <c r="E397" s="55"/>
      <c r="F397" s="119"/>
      <c r="G397" s="120"/>
      <c r="H397" s="121"/>
      <c r="I397" s="122"/>
      <c r="J397" s="123"/>
      <c r="K397" s="124"/>
      <c r="L397" s="12"/>
      <c r="M397" s="125"/>
      <c r="N397" s="126"/>
      <c r="O397" s="68"/>
      <c r="P397" s="69"/>
      <c r="Q397" s="69"/>
      <c r="R397" s="69"/>
      <c r="S397" s="70"/>
      <c r="T397" s="127"/>
      <c r="U397" s="127"/>
      <c r="V397" s="127"/>
      <c r="W397" s="128"/>
      <c r="X397" s="94" t="str">
        <f t="shared" ref="X397" si="250">IF(AND(F398&lt;&gt;"",F399&lt;&gt;"",I397&lt;&gt;"",I398&lt;&gt;"",I399&lt;&gt;"",L397&lt;&gt;"",L398&lt;&gt;"",O397&lt;&gt;"",F397&lt;&gt;"",C397&lt;&gt;""),MIN(IF(I399=$AF$3,(F397*F398*F399*1.1*$AF$6+O398)*L399,IF(I399=$AF$4,(F397*F398*F399*1.1*$AF$7+O398)*L399,IF(I399=$AF$5,(F397*F398*F399*1.1+O398)*L399+P399,""))),O399,F397*I398*$AF$6*L399+O398),IF(AND(F398="",F399="",I397="",I398="",I399="",L397="",L398="",O397="",F397="",C397="",O398=""),"","Doplňte prázdná pole"))</f>
        <v/>
      </c>
      <c r="Y397" s="97" t="str">
        <f t="shared" ref="Y397" si="251">IF(AND(F398&lt;&gt;"",F399&lt;&gt;"",I397&lt;&gt;"",I398&lt;&gt;"",I399&lt;&gt;"",L397&lt;&gt;"",L398&lt;&gt;"",O397&lt;&gt;"",F397&lt;&gt;"",C397&lt;&gt;""),MIN(IF(I399=$AF$3,(F397*F398*F399*1.1*$AF$6+O398)*M399,IF(I399=$AF$4,(F397*F398*F399*1.1*$AF$7+O398)*M399,IF(I399=$AF$5,(F397*F398*F399*1.1+O398)*M399+S399,""))),Q399,F397*I398*$AF$6*M399+O398),IF(AND(F398="",F399="",I397="",I398="",I399="",L397="",L398="",O397="",F397="",C397="",O398=""),"","Doplňte prázdná pole"))</f>
        <v/>
      </c>
      <c r="Z397" s="98"/>
    </row>
    <row r="398" spans="2:26" ht="12.65" customHeight="1" thickBot="1" x14ac:dyDescent="0.4">
      <c r="B398" s="117"/>
      <c r="C398" s="56"/>
      <c r="D398" s="57"/>
      <c r="E398" s="58"/>
      <c r="F398" s="133"/>
      <c r="G398" s="134"/>
      <c r="H398" s="134"/>
      <c r="I398" s="135"/>
      <c r="J398" s="135"/>
      <c r="K398" s="135"/>
      <c r="L398" s="136"/>
      <c r="M398" s="137"/>
      <c r="N398" s="138"/>
      <c r="O398" s="71"/>
      <c r="P398" s="72"/>
      <c r="Q398" s="73"/>
      <c r="R398" s="73"/>
      <c r="S398" s="74"/>
      <c r="T398" s="129"/>
      <c r="U398" s="129"/>
      <c r="V398" s="129"/>
      <c r="W398" s="130"/>
      <c r="X398" s="95"/>
      <c r="Y398" s="99"/>
      <c r="Z398" s="100"/>
    </row>
    <row r="399" spans="2:26" ht="12.65" customHeight="1" thickBot="1" x14ac:dyDescent="0.4">
      <c r="B399" s="118"/>
      <c r="C399" s="59"/>
      <c r="D399" s="60"/>
      <c r="E399" s="61"/>
      <c r="F399" s="139"/>
      <c r="G399" s="140"/>
      <c r="H399" s="141"/>
      <c r="I399" s="142"/>
      <c r="J399" s="143"/>
      <c r="K399" s="144"/>
      <c r="L399" s="11" t="str">
        <f>IF(OR(L397="",L398=""),"",ROUND(L397/L398,4))</f>
        <v/>
      </c>
      <c r="M399" s="115" t="str">
        <f>IF(OR(M397="",L398=""),"",ROUND(M397/L398,4))</f>
        <v/>
      </c>
      <c r="N399" s="115"/>
      <c r="O399" s="22" t="str">
        <f>IF(OR(L397="",L398=""),"",IF(I399=$AF$3,(O397*$AF$6+O398)*L399,IF(I399=$AF$4,(O397*$AF$7+O398)*L399,IF(I399=$AF$5,(O397+O398)*L399+P399,""))))</f>
        <v/>
      </c>
      <c r="P399" s="23"/>
      <c r="Q399" s="75" t="str">
        <f>IF(OR(L397="",L398=""),"",IF(I399=$AF$3,(O397*$AF$6+O398)*M399,IF(I399=$AF$4,(O397*$AF$7+O398)*M399,IF(I399=$AF$5,(O397+O398)*M399+S399,""))))</f>
        <v/>
      </c>
      <c r="R399" s="76"/>
      <c r="S399" s="24"/>
      <c r="T399" s="131"/>
      <c r="U399" s="131"/>
      <c r="V399" s="131"/>
      <c r="W399" s="132"/>
      <c r="X399" s="96"/>
      <c r="Y399" s="101"/>
      <c r="Z399" s="102"/>
    </row>
    <row r="400" spans="2:26" ht="12.65" customHeight="1" x14ac:dyDescent="0.35">
      <c r="B400" s="77" t="s">
        <v>165</v>
      </c>
      <c r="C400" s="44"/>
      <c r="D400" s="45"/>
      <c r="E400" s="46"/>
      <c r="F400" s="80"/>
      <c r="G400" s="81"/>
      <c r="H400" s="82"/>
      <c r="I400" s="83"/>
      <c r="J400" s="84"/>
      <c r="K400" s="85"/>
      <c r="L400" s="14"/>
      <c r="M400" s="86"/>
      <c r="N400" s="87"/>
      <c r="O400" s="62"/>
      <c r="P400" s="63"/>
      <c r="Q400" s="63"/>
      <c r="R400" s="63"/>
      <c r="S400" s="64"/>
      <c r="T400" s="88"/>
      <c r="U400" s="88"/>
      <c r="V400" s="88"/>
      <c r="W400" s="89"/>
      <c r="X400" s="94" t="str">
        <f t="shared" ref="X400" si="252">IF(AND(F401&lt;&gt;"",F402&lt;&gt;"",I400&lt;&gt;"",I401&lt;&gt;"",I402&lt;&gt;"",L400&lt;&gt;"",L401&lt;&gt;"",O400&lt;&gt;"",F400&lt;&gt;"",C400&lt;&gt;""),MIN(IF(I402=$AF$3,(F400*F401*F402*1.1*$AF$6+O401)*L402,IF(I402=$AF$4,(F400*F401*F402*1.1*$AF$7+O401)*L402,IF(I402=$AF$5,(F400*F401*F402*1.1+O401)*L402+P402,""))),O402,F400*I401*$AF$6*L402+O401),IF(AND(F401="",F402="",I400="",I401="",I402="",L400="",L401="",O400="",F400="",C400="",O401=""),"","Doplňte prázdná pole"))</f>
        <v/>
      </c>
      <c r="Y400" s="97" t="str">
        <f t="shared" ref="Y400" si="253">IF(AND(F401&lt;&gt;"",F402&lt;&gt;"",I400&lt;&gt;"",I401&lt;&gt;"",I402&lt;&gt;"",L400&lt;&gt;"",L401&lt;&gt;"",O400&lt;&gt;"",F400&lt;&gt;"",C400&lt;&gt;""),MIN(IF(I402=$AF$3,(F400*F401*F402*1.1*$AF$6+O401)*M402,IF(I402=$AF$4,(F400*F401*F402*1.1*$AF$7+O401)*M402,IF(I402=$AF$5,(F400*F401*F402*1.1+O401)*M402+S402,""))),Q402,F400*I401*$AF$6*M402+O401),IF(AND(F401="",F402="",I400="",I401="",I402="",L400="",L401="",O400="",F400="",C400="",O401=""),"","Doplňte prázdná pole"))</f>
        <v/>
      </c>
      <c r="Z400" s="98"/>
    </row>
    <row r="401" spans="2:26" ht="12.65" customHeight="1" thickBot="1" x14ac:dyDescent="0.4">
      <c r="B401" s="78"/>
      <c r="C401" s="47"/>
      <c r="D401" s="48"/>
      <c r="E401" s="49"/>
      <c r="F401" s="103"/>
      <c r="G401" s="104"/>
      <c r="H401" s="104"/>
      <c r="I401" s="105"/>
      <c r="J401" s="105"/>
      <c r="K401" s="105"/>
      <c r="L401" s="106"/>
      <c r="M401" s="107"/>
      <c r="N401" s="108"/>
      <c r="O401" s="65"/>
      <c r="P401" s="66"/>
      <c r="Q401" s="66"/>
      <c r="R401" s="66"/>
      <c r="S401" s="67"/>
      <c r="T401" s="90"/>
      <c r="U401" s="90"/>
      <c r="V401" s="90"/>
      <c r="W401" s="91"/>
      <c r="X401" s="95"/>
      <c r="Y401" s="99"/>
      <c r="Z401" s="100"/>
    </row>
    <row r="402" spans="2:26" ht="12.65" customHeight="1" thickBot="1" x14ac:dyDescent="0.4">
      <c r="B402" s="79"/>
      <c r="C402" s="154"/>
      <c r="D402" s="113"/>
      <c r="E402" s="155"/>
      <c r="F402" s="109"/>
      <c r="G402" s="110"/>
      <c r="H402" s="111"/>
      <c r="I402" s="112"/>
      <c r="J402" s="113"/>
      <c r="K402" s="114"/>
      <c r="L402" s="11" t="str">
        <f>IF(OR(L400="",L401=""),"",ROUND(L400/L401,4))</f>
        <v/>
      </c>
      <c r="M402" s="115" t="str">
        <f>IF(OR(M400="",L401=""),"",ROUND(M400/L401,4))</f>
        <v/>
      </c>
      <c r="N402" s="115"/>
      <c r="O402" s="22" t="str">
        <f>IF(OR(L400="",L401=""),"",IF(I402=$AF$3,(O400*$AF$6+O401)*L402,IF(I402=$AF$4,(O400*$AF$7+O401)*L402,IF(I402=$AF$5,(O400+O401)*L402+P402,""))))</f>
        <v/>
      </c>
      <c r="P402" s="26"/>
      <c r="Q402" s="75" t="str">
        <f>IF(OR(L400="",L401=""),"",IF(I402=$AF$3,(O400*$AF$6+O401)*M402,IF(I402=$AF$4,(O400*$AF$7+O401)*M402,IF(I402=$AF$5,(O400+O401)*M402+S402,""))))</f>
        <v/>
      </c>
      <c r="R402" s="76"/>
      <c r="S402" s="25"/>
      <c r="T402" s="92"/>
      <c r="U402" s="92"/>
      <c r="V402" s="92"/>
      <c r="W402" s="93"/>
      <c r="X402" s="96"/>
      <c r="Y402" s="101"/>
      <c r="Z402" s="102"/>
    </row>
    <row r="403" spans="2:26" ht="12.65" customHeight="1" x14ac:dyDescent="0.35">
      <c r="B403" s="116" t="s">
        <v>166</v>
      </c>
      <c r="C403" s="145"/>
      <c r="D403" s="146"/>
      <c r="E403" s="147"/>
      <c r="F403" s="119"/>
      <c r="G403" s="120"/>
      <c r="H403" s="121"/>
      <c r="I403" s="122"/>
      <c r="J403" s="123"/>
      <c r="K403" s="124"/>
      <c r="L403" s="12"/>
      <c r="M403" s="125"/>
      <c r="N403" s="126"/>
      <c r="O403" s="68"/>
      <c r="P403" s="69"/>
      <c r="Q403" s="69"/>
      <c r="R403" s="69"/>
      <c r="S403" s="70"/>
      <c r="T403" s="127"/>
      <c r="U403" s="127"/>
      <c r="V403" s="127"/>
      <c r="W403" s="128"/>
      <c r="X403" s="94" t="str">
        <f t="shared" ref="X403" si="254">IF(AND(F404&lt;&gt;"",F405&lt;&gt;"",I403&lt;&gt;"",I404&lt;&gt;"",I405&lt;&gt;"",L403&lt;&gt;"",L404&lt;&gt;"",O403&lt;&gt;"",F403&lt;&gt;"",C403&lt;&gt;""),MIN(IF(I405=$AF$3,(F403*F404*F405*1.1*$AF$6+O404)*L405,IF(I405=$AF$4,(F403*F404*F405*1.1*$AF$7+O404)*L405,IF(I405=$AF$5,(F403*F404*F405*1.1+O404)*L405+P405,""))),O405,F403*I404*$AF$6*L405+O404),IF(AND(F404="",F405="",I403="",I404="",I405="",L403="",L404="",O403="",F403="",C403="",O404=""),"","Doplňte prázdná pole"))</f>
        <v/>
      </c>
      <c r="Y403" s="97" t="str">
        <f t="shared" ref="Y403" si="255">IF(AND(F404&lt;&gt;"",F405&lt;&gt;"",I403&lt;&gt;"",I404&lt;&gt;"",I405&lt;&gt;"",L403&lt;&gt;"",L404&lt;&gt;"",O403&lt;&gt;"",F403&lt;&gt;"",C403&lt;&gt;""),MIN(IF(I405=$AF$3,(F403*F404*F405*1.1*$AF$6+O404)*M405,IF(I405=$AF$4,(F403*F404*F405*1.1*$AF$7+O404)*M405,IF(I405=$AF$5,(F403*F404*F405*1.1+O404)*M405+S405,""))),Q405,F403*I404*$AF$6*M405+O404),IF(AND(F404="",F405="",I403="",I404="",I405="",L403="",L404="",O403="",F403="",C403="",O404=""),"","Doplňte prázdná pole"))</f>
        <v/>
      </c>
      <c r="Z403" s="98"/>
    </row>
    <row r="404" spans="2:26" ht="12.65" customHeight="1" thickBot="1" x14ac:dyDescent="0.4">
      <c r="B404" s="117"/>
      <c r="C404" s="148"/>
      <c r="D404" s="149"/>
      <c r="E404" s="150"/>
      <c r="F404" s="133"/>
      <c r="G404" s="134"/>
      <c r="H404" s="134"/>
      <c r="I404" s="135"/>
      <c r="J404" s="135"/>
      <c r="K404" s="135"/>
      <c r="L404" s="136"/>
      <c r="M404" s="137"/>
      <c r="N404" s="138"/>
      <c r="O404" s="71"/>
      <c r="P404" s="72"/>
      <c r="Q404" s="73"/>
      <c r="R404" s="73"/>
      <c r="S404" s="74"/>
      <c r="T404" s="129"/>
      <c r="U404" s="129"/>
      <c r="V404" s="129"/>
      <c r="W404" s="130"/>
      <c r="X404" s="95"/>
      <c r="Y404" s="99"/>
      <c r="Z404" s="100"/>
    </row>
    <row r="405" spans="2:26" ht="12.65" customHeight="1" thickBot="1" x14ac:dyDescent="0.4">
      <c r="B405" s="118"/>
      <c r="C405" s="151"/>
      <c r="D405" s="152"/>
      <c r="E405" s="153"/>
      <c r="F405" s="139"/>
      <c r="G405" s="140"/>
      <c r="H405" s="141"/>
      <c r="I405" s="142"/>
      <c r="J405" s="143"/>
      <c r="K405" s="144"/>
      <c r="L405" s="11" t="str">
        <f>IF(OR(L403="",L404=""),"",ROUND(L403/L404,4))</f>
        <v/>
      </c>
      <c r="M405" s="115" t="str">
        <f>IF(OR(M403="",L404=""),"",ROUND(M403/L404,4))</f>
        <v/>
      </c>
      <c r="N405" s="115"/>
      <c r="O405" s="22" t="str">
        <f>IF(OR(L403="",L404=""),"",IF(I405=$AF$3,(O403*$AF$6+O404)*L405,IF(I405=$AF$4,(O403*$AF$7+O404)*L405,IF(I405=$AF$5,(O403+O404)*L405+P405,""))))</f>
        <v/>
      </c>
      <c r="P405" s="23"/>
      <c r="Q405" s="75" t="str">
        <f>IF(OR(L403="",L404=""),"",IF(I405=$AF$3,(O403*$AF$6+O404)*M405,IF(I405=$AF$4,(O403*$AF$7+O404)*M405,IF(I405=$AF$5,(O403+O404)*M405+S405,""))))</f>
        <v/>
      </c>
      <c r="R405" s="76"/>
      <c r="S405" s="24"/>
      <c r="T405" s="131"/>
      <c r="U405" s="131"/>
      <c r="V405" s="131"/>
      <c r="W405" s="132"/>
      <c r="X405" s="96"/>
      <c r="Y405" s="101"/>
      <c r="Z405" s="102"/>
    </row>
    <row r="406" spans="2:26" ht="12.65" customHeight="1" x14ac:dyDescent="0.35">
      <c r="B406" s="77" t="s">
        <v>167</v>
      </c>
      <c r="C406" s="44"/>
      <c r="D406" s="45"/>
      <c r="E406" s="46"/>
      <c r="F406" s="80"/>
      <c r="G406" s="81"/>
      <c r="H406" s="82"/>
      <c r="I406" s="83"/>
      <c r="J406" s="84"/>
      <c r="K406" s="85"/>
      <c r="L406" s="14"/>
      <c r="M406" s="86"/>
      <c r="N406" s="87"/>
      <c r="O406" s="62"/>
      <c r="P406" s="63"/>
      <c r="Q406" s="63"/>
      <c r="R406" s="63"/>
      <c r="S406" s="64"/>
      <c r="T406" s="88"/>
      <c r="U406" s="88"/>
      <c r="V406" s="88"/>
      <c r="W406" s="89"/>
      <c r="X406" s="94" t="str">
        <f t="shared" ref="X406" si="256">IF(AND(F407&lt;&gt;"",F408&lt;&gt;"",I406&lt;&gt;"",I407&lt;&gt;"",I408&lt;&gt;"",L406&lt;&gt;"",L407&lt;&gt;"",O406&lt;&gt;"",F406&lt;&gt;"",C406&lt;&gt;""),MIN(IF(I408=$AF$3,(F406*F407*F408*1.1*$AF$6+O407)*L408,IF(I408=$AF$4,(F406*F407*F408*1.1*$AF$7+O407)*L408,IF(I408=$AF$5,(F406*F407*F408*1.1+O407)*L408+P408,""))),O408,F406*I407*$AF$6*L408+O407),IF(AND(F407="",F408="",I406="",I407="",I408="",L406="",L407="",O406="",F406="",C406="",O407=""),"","Doplňte prázdná pole"))</f>
        <v/>
      </c>
      <c r="Y406" s="97" t="str">
        <f t="shared" ref="Y406" si="257">IF(AND(F407&lt;&gt;"",F408&lt;&gt;"",I406&lt;&gt;"",I407&lt;&gt;"",I408&lt;&gt;"",L406&lt;&gt;"",L407&lt;&gt;"",O406&lt;&gt;"",F406&lt;&gt;"",C406&lt;&gt;""),MIN(IF(I408=$AF$3,(F406*F407*F408*1.1*$AF$6+O407)*M408,IF(I408=$AF$4,(F406*F407*F408*1.1*$AF$7+O407)*M408,IF(I408=$AF$5,(F406*F407*F408*1.1+O407)*M408+S408,""))),Q408,F406*I407*$AF$6*M408+O407),IF(AND(F407="",F408="",I406="",I407="",I408="",L406="",L407="",O406="",F406="",C406="",O407=""),"","Doplňte prázdná pole"))</f>
        <v/>
      </c>
      <c r="Z406" s="98"/>
    </row>
    <row r="407" spans="2:26" ht="12.65" customHeight="1" thickBot="1" x14ac:dyDescent="0.4">
      <c r="B407" s="78"/>
      <c r="C407" s="47"/>
      <c r="D407" s="48"/>
      <c r="E407" s="49"/>
      <c r="F407" s="103"/>
      <c r="G407" s="104"/>
      <c r="H407" s="104"/>
      <c r="I407" s="105"/>
      <c r="J407" s="105"/>
      <c r="K407" s="105"/>
      <c r="L407" s="106"/>
      <c r="M407" s="107"/>
      <c r="N407" s="108"/>
      <c r="O407" s="65"/>
      <c r="P407" s="66"/>
      <c r="Q407" s="66"/>
      <c r="R407" s="66"/>
      <c r="S407" s="67"/>
      <c r="T407" s="90"/>
      <c r="U407" s="90"/>
      <c r="V407" s="90"/>
      <c r="W407" s="91"/>
      <c r="X407" s="95"/>
      <c r="Y407" s="99"/>
      <c r="Z407" s="100"/>
    </row>
    <row r="408" spans="2:26" ht="12.65" customHeight="1" thickBot="1" x14ac:dyDescent="0.4">
      <c r="B408" s="79"/>
      <c r="C408" s="159"/>
      <c r="D408" s="160"/>
      <c r="E408" s="161"/>
      <c r="F408" s="109"/>
      <c r="G408" s="110"/>
      <c r="H408" s="111"/>
      <c r="I408" s="112"/>
      <c r="J408" s="113"/>
      <c r="K408" s="114"/>
      <c r="L408" s="11" t="str">
        <f>IF(OR(L406="",L407=""),"",ROUND(L406/L407,4))</f>
        <v/>
      </c>
      <c r="M408" s="115" t="str">
        <f>IF(OR(M406="",L407=""),"",ROUND(M406/L407,4))</f>
        <v/>
      </c>
      <c r="N408" s="115"/>
      <c r="O408" s="22" t="str">
        <f>IF(OR(L406="",L407=""),"",IF(I408=$AF$3,(O406*$AF$6+O407)*L408,IF(I408=$AF$4,(O406*$AF$7+O407)*L408,IF(I408=$AF$5,(O406+O407)*L408+P408,""))))</f>
        <v/>
      </c>
      <c r="P408" s="26"/>
      <c r="Q408" s="75" t="str">
        <f>IF(OR(L406="",L407=""),"",IF(I408=$AF$3,(O406*$AF$6+O407)*M408,IF(I408=$AF$4,(O406*$AF$7+O407)*M408,IF(I408=$AF$5,(O406+O407)*M408+S408,""))))</f>
        <v/>
      </c>
      <c r="R408" s="76"/>
      <c r="S408" s="25"/>
      <c r="T408" s="92"/>
      <c r="U408" s="92"/>
      <c r="V408" s="92"/>
      <c r="W408" s="93"/>
      <c r="X408" s="96"/>
      <c r="Y408" s="101"/>
      <c r="Z408" s="102"/>
    </row>
    <row r="409" spans="2:26" ht="12.65" customHeight="1" x14ac:dyDescent="0.35">
      <c r="B409" s="116" t="s">
        <v>168</v>
      </c>
      <c r="C409" s="53"/>
      <c r="D409" s="54"/>
      <c r="E409" s="55"/>
      <c r="F409" s="119"/>
      <c r="G409" s="120"/>
      <c r="H409" s="121"/>
      <c r="I409" s="122"/>
      <c r="J409" s="123"/>
      <c r="K409" s="124"/>
      <c r="L409" s="12"/>
      <c r="M409" s="125"/>
      <c r="N409" s="126"/>
      <c r="O409" s="68"/>
      <c r="P409" s="69"/>
      <c r="Q409" s="69"/>
      <c r="R409" s="69"/>
      <c r="S409" s="70"/>
      <c r="T409" s="127"/>
      <c r="U409" s="127"/>
      <c r="V409" s="127"/>
      <c r="W409" s="128"/>
      <c r="X409" s="94" t="str">
        <f t="shared" ref="X409" si="258">IF(AND(F410&lt;&gt;"",F411&lt;&gt;"",I409&lt;&gt;"",I410&lt;&gt;"",I411&lt;&gt;"",L409&lt;&gt;"",L410&lt;&gt;"",O409&lt;&gt;"",F409&lt;&gt;"",C409&lt;&gt;""),MIN(IF(I411=$AF$3,(F409*F410*F411*1.1*$AF$6+O410)*L411,IF(I411=$AF$4,(F409*F410*F411*1.1*$AF$7+O410)*L411,IF(I411=$AF$5,(F409*F410*F411*1.1+O410)*L411+P411,""))),O411,F409*I410*$AF$6*L411+O410),IF(AND(F410="",F411="",I409="",I410="",I411="",L409="",L410="",O409="",F409="",C409="",O410=""),"","Doplňte prázdná pole"))</f>
        <v/>
      </c>
      <c r="Y409" s="97" t="str">
        <f t="shared" ref="Y409" si="259">IF(AND(F410&lt;&gt;"",F411&lt;&gt;"",I409&lt;&gt;"",I410&lt;&gt;"",I411&lt;&gt;"",L409&lt;&gt;"",L410&lt;&gt;"",O409&lt;&gt;"",F409&lt;&gt;"",C409&lt;&gt;""),MIN(IF(I411=$AF$3,(F409*F410*F411*1.1*$AF$6+O410)*M411,IF(I411=$AF$4,(F409*F410*F411*1.1*$AF$7+O410)*M411,IF(I411=$AF$5,(F409*F410*F411*1.1+O410)*M411+S411,""))),Q411,F409*I410*$AF$6*M411+O410),IF(AND(F410="",F411="",I409="",I410="",I411="",L409="",L410="",O409="",F409="",C409="",O410=""),"","Doplňte prázdná pole"))</f>
        <v/>
      </c>
      <c r="Z409" s="98"/>
    </row>
    <row r="410" spans="2:26" ht="12.65" customHeight="1" thickBot="1" x14ac:dyDescent="0.4">
      <c r="B410" s="117"/>
      <c r="C410" s="56"/>
      <c r="D410" s="57"/>
      <c r="E410" s="58"/>
      <c r="F410" s="133"/>
      <c r="G410" s="134"/>
      <c r="H410" s="134"/>
      <c r="I410" s="135"/>
      <c r="J410" s="135"/>
      <c r="K410" s="135"/>
      <c r="L410" s="136"/>
      <c r="M410" s="137"/>
      <c r="N410" s="138"/>
      <c r="O410" s="71"/>
      <c r="P410" s="72"/>
      <c r="Q410" s="73"/>
      <c r="R410" s="73"/>
      <c r="S410" s="74"/>
      <c r="T410" s="129"/>
      <c r="U410" s="129"/>
      <c r="V410" s="129"/>
      <c r="W410" s="130"/>
      <c r="X410" s="95"/>
      <c r="Y410" s="99"/>
      <c r="Z410" s="100"/>
    </row>
    <row r="411" spans="2:26" ht="12.65" customHeight="1" thickBot="1" x14ac:dyDescent="0.4">
      <c r="B411" s="118"/>
      <c r="C411" s="156"/>
      <c r="D411" s="157"/>
      <c r="E411" s="158"/>
      <c r="F411" s="139"/>
      <c r="G411" s="140"/>
      <c r="H411" s="141"/>
      <c r="I411" s="142"/>
      <c r="J411" s="143"/>
      <c r="K411" s="144"/>
      <c r="L411" s="11" t="str">
        <f>IF(OR(L409="",L410=""),"",ROUND(L409/L410,4))</f>
        <v/>
      </c>
      <c r="M411" s="115" t="str">
        <f>IF(OR(M409="",L410=""),"",ROUND(M409/L410,4))</f>
        <v/>
      </c>
      <c r="N411" s="115"/>
      <c r="O411" s="22" t="str">
        <f>IF(OR(L409="",L410=""),"",IF(I411=$AF$3,(O409*$AF$6+O410)*L411,IF(I411=$AF$4,(O409*$AF$7+O410)*L411,IF(I411=$AF$5,(O409+O410)*L411+P411,""))))</f>
        <v/>
      </c>
      <c r="P411" s="23"/>
      <c r="Q411" s="75" t="str">
        <f>IF(OR(L409="",L410=""),"",IF(I411=$AF$3,(O409*$AF$6+O410)*M411,IF(I411=$AF$4,(O409*$AF$7+O410)*M411,IF(I411=$AF$5,(O409+O410)*M411+S411,""))))</f>
        <v/>
      </c>
      <c r="R411" s="76"/>
      <c r="S411" s="24"/>
      <c r="T411" s="131"/>
      <c r="U411" s="131"/>
      <c r="V411" s="131"/>
      <c r="W411" s="132"/>
      <c r="X411" s="96"/>
      <c r="Y411" s="101"/>
      <c r="Z411" s="102"/>
    </row>
    <row r="412" spans="2:26" ht="12.65" customHeight="1" x14ac:dyDescent="0.35">
      <c r="B412" s="77" t="s">
        <v>169</v>
      </c>
      <c r="C412" s="44"/>
      <c r="D412" s="45"/>
      <c r="E412" s="46"/>
      <c r="F412" s="80"/>
      <c r="G412" s="81"/>
      <c r="H412" s="82"/>
      <c r="I412" s="83"/>
      <c r="J412" s="84"/>
      <c r="K412" s="85"/>
      <c r="L412" s="14"/>
      <c r="M412" s="86"/>
      <c r="N412" s="87"/>
      <c r="O412" s="62"/>
      <c r="P412" s="63"/>
      <c r="Q412" s="63"/>
      <c r="R412" s="63"/>
      <c r="S412" s="64"/>
      <c r="T412" s="88"/>
      <c r="U412" s="88"/>
      <c r="V412" s="88"/>
      <c r="W412" s="89"/>
      <c r="X412" s="94" t="str">
        <f t="shared" ref="X412" si="260">IF(AND(F413&lt;&gt;"",F414&lt;&gt;"",I412&lt;&gt;"",I413&lt;&gt;"",I414&lt;&gt;"",L412&lt;&gt;"",L413&lt;&gt;"",O412&lt;&gt;"",F412&lt;&gt;"",C412&lt;&gt;""),MIN(IF(I414=$AF$3,(F412*F413*F414*1.1*$AF$6+O413)*L414,IF(I414=$AF$4,(F412*F413*F414*1.1*$AF$7+O413)*L414,IF(I414=$AF$5,(F412*F413*F414*1.1+O413)*L414+P414,""))),O414,F412*I413*$AF$6*L414+O413),IF(AND(F413="",F414="",I412="",I413="",I414="",L412="",L413="",O412="",F412="",C412="",O413=""),"","Doplňte prázdná pole"))</f>
        <v/>
      </c>
      <c r="Y412" s="97" t="str">
        <f t="shared" ref="Y412" si="261">IF(AND(F413&lt;&gt;"",F414&lt;&gt;"",I412&lt;&gt;"",I413&lt;&gt;"",I414&lt;&gt;"",L412&lt;&gt;"",L413&lt;&gt;"",O412&lt;&gt;"",F412&lt;&gt;"",C412&lt;&gt;""),MIN(IF(I414=$AF$3,(F412*F413*F414*1.1*$AF$6+O413)*M414,IF(I414=$AF$4,(F412*F413*F414*1.1*$AF$7+O413)*M414,IF(I414=$AF$5,(F412*F413*F414*1.1+O413)*M414+S414,""))),Q414,F412*I413*$AF$6*M414+O413),IF(AND(F413="",F414="",I412="",I413="",I414="",L412="",L413="",O412="",F412="",C412="",O413=""),"","Doplňte prázdná pole"))</f>
        <v/>
      </c>
      <c r="Z412" s="98"/>
    </row>
    <row r="413" spans="2:26" ht="12.65" customHeight="1" thickBot="1" x14ac:dyDescent="0.4">
      <c r="B413" s="78"/>
      <c r="C413" s="47"/>
      <c r="D413" s="48"/>
      <c r="E413" s="49"/>
      <c r="F413" s="103"/>
      <c r="G413" s="104"/>
      <c r="H413" s="104"/>
      <c r="I413" s="105"/>
      <c r="J413" s="105"/>
      <c r="K413" s="105"/>
      <c r="L413" s="106"/>
      <c r="M413" s="107"/>
      <c r="N413" s="108"/>
      <c r="O413" s="65"/>
      <c r="P413" s="66"/>
      <c r="Q413" s="66"/>
      <c r="R413" s="66"/>
      <c r="S413" s="67"/>
      <c r="T413" s="90"/>
      <c r="U413" s="90"/>
      <c r="V413" s="90"/>
      <c r="W413" s="91"/>
      <c r="X413" s="95"/>
      <c r="Y413" s="99"/>
      <c r="Z413" s="100"/>
    </row>
    <row r="414" spans="2:26" ht="12.65" customHeight="1" thickBot="1" x14ac:dyDescent="0.4">
      <c r="B414" s="79"/>
      <c r="C414" s="50"/>
      <c r="D414" s="51"/>
      <c r="E414" s="52"/>
      <c r="F414" s="109"/>
      <c r="G414" s="110"/>
      <c r="H414" s="111"/>
      <c r="I414" s="112"/>
      <c r="J414" s="113"/>
      <c r="K414" s="114"/>
      <c r="L414" s="11" t="str">
        <f>IF(OR(L412="",L413=""),"",ROUND(L412/L413,4))</f>
        <v/>
      </c>
      <c r="M414" s="115" t="str">
        <f>IF(OR(M412="",L413=""),"",ROUND(M412/L413,4))</f>
        <v/>
      </c>
      <c r="N414" s="115"/>
      <c r="O414" s="22" t="str">
        <f>IF(OR(L412="",L413=""),"",IF(I414=$AF$3,(O412*$AF$6+O413)*L414,IF(I414=$AF$4,(O412*$AF$7+O413)*L414,IF(I414=$AF$5,(O412+O413)*L414+P414,""))))</f>
        <v/>
      </c>
      <c r="P414" s="26"/>
      <c r="Q414" s="75" t="str">
        <f>IF(OR(L412="",L413=""),"",IF(I414=$AF$3,(O412*$AF$6+O413)*M414,IF(I414=$AF$4,(O412*$AF$7+O413)*M414,IF(I414=$AF$5,(O412+O413)*M414+S414,""))))</f>
        <v/>
      </c>
      <c r="R414" s="76"/>
      <c r="S414" s="25"/>
      <c r="T414" s="92"/>
      <c r="U414" s="92"/>
      <c r="V414" s="92"/>
      <c r="W414" s="93"/>
      <c r="X414" s="96"/>
      <c r="Y414" s="101"/>
      <c r="Z414" s="102"/>
    </row>
    <row r="415" spans="2:26" ht="12.65" customHeight="1" x14ac:dyDescent="0.35">
      <c r="B415" s="116" t="s">
        <v>170</v>
      </c>
      <c r="C415" s="53"/>
      <c r="D415" s="54"/>
      <c r="E415" s="55"/>
      <c r="F415" s="119"/>
      <c r="G415" s="120"/>
      <c r="H415" s="121"/>
      <c r="I415" s="122"/>
      <c r="J415" s="123"/>
      <c r="K415" s="124"/>
      <c r="L415" s="12"/>
      <c r="M415" s="125"/>
      <c r="N415" s="126"/>
      <c r="O415" s="68"/>
      <c r="P415" s="69"/>
      <c r="Q415" s="69"/>
      <c r="R415" s="69"/>
      <c r="S415" s="70"/>
      <c r="T415" s="127"/>
      <c r="U415" s="127"/>
      <c r="V415" s="127"/>
      <c r="W415" s="128"/>
      <c r="X415" s="94" t="str">
        <f t="shared" ref="X415" si="262">IF(AND(F416&lt;&gt;"",F417&lt;&gt;"",I415&lt;&gt;"",I416&lt;&gt;"",I417&lt;&gt;"",L415&lt;&gt;"",L416&lt;&gt;"",O415&lt;&gt;"",F415&lt;&gt;"",C415&lt;&gt;""),MIN(IF(I417=$AF$3,(F415*F416*F417*1.1*$AF$6+O416)*L417,IF(I417=$AF$4,(F415*F416*F417*1.1*$AF$7+O416)*L417,IF(I417=$AF$5,(F415*F416*F417*1.1+O416)*L417+P417,""))),O417,F415*I416*$AF$6*L417+O416),IF(AND(F416="",F417="",I415="",I416="",I417="",L415="",L416="",O415="",F415="",C415="",O416=""),"","Doplňte prázdná pole"))</f>
        <v/>
      </c>
      <c r="Y415" s="97" t="str">
        <f t="shared" ref="Y415" si="263">IF(AND(F416&lt;&gt;"",F417&lt;&gt;"",I415&lt;&gt;"",I416&lt;&gt;"",I417&lt;&gt;"",L415&lt;&gt;"",L416&lt;&gt;"",O415&lt;&gt;"",F415&lt;&gt;"",C415&lt;&gt;""),MIN(IF(I417=$AF$3,(F415*F416*F417*1.1*$AF$6+O416)*M417,IF(I417=$AF$4,(F415*F416*F417*1.1*$AF$7+O416)*M417,IF(I417=$AF$5,(F415*F416*F417*1.1+O416)*M417+S417,""))),Q417,F415*I416*$AF$6*M417+O416),IF(AND(F416="",F417="",I415="",I416="",I417="",L415="",L416="",O415="",F415="",C415="",O416=""),"","Doplňte prázdná pole"))</f>
        <v/>
      </c>
      <c r="Z415" s="98"/>
    </row>
    <row r="416" spans="2:26" ht="12.65" customHeight="1" thickBot="1" x14ac:dyDescent="0.4">
      <c r="B416" s="117"/>
      <c r="C416" s="56"/>
      <c r="D416" s="57"/>
      <c r="E416" s="58"/>
      <c r="F416" s="133"/>
      <c r="G416" s="134"/>
      <c r="H416" s="134"/>
      <c r="I416" s="135"/>
      <c r="J416" s="135"/>
      <c r="K416" s="135"/>
      <c r="L416" s="136"/>
      <c r="M416" s="137"/>
      <c r="N416" s="138"/>
      <c r="O416" s="71"/>
      <c r="P416" s="72"/>
      <c r="Q416" s="73"/>
      <c r="R416" s="73"/>
      <c r="S416" s="74"/>
      <c r="T416" s="129"/>
      <c r="U416" s="129"/>
      <c r="V416" s="129"/>
      <c r="W416" s="130"/>
      <c r="X416" s="95"/>
      <c r="Y416" s="99"/>
      <c r="Z416" s="100"/>
    </row>
    <row r="417" spans="2:26" ht="12.65" customHeight="1" thickBot="1" x14ac:dyDescent="0.4">
      <c r="B417" s="118"/>
      <c r="C417" s="59"/>
      <c r="D417" s="60"/>
      <c r="E417" s="61"/>
      <c r="F417" s="139"/>
      <c r="G417" s="140"/>
      <c r="H417" s="141"/>
      <c r="I417" s="142"/>
      <c r="J417" s="143"/>
      <c r="K417" s="144"/>
      <c r="L417" s="11" t="str">
        <f>IF(OR(L415="",L416=""),"",ROUND(L415/L416,4))</f>
        <v/>
      </c>
      <c r="M417" s="115" t="str">
        <f>IF(OR(M415="",L416=""),"",ROUND(M415/L416,4))</f>
        <v/>
      </c>
      <c r="N417" s="115"/>
      <c r="O417" s="22" t="str">
        <f>IF(OR(L415="",L416=""),"",IF(I417=$AF$3,(O415*$AF$6+O416)*L417,IF(I417=$AF$4,(O415*$AF$7+O416)*L417,IF(I417=$AF$5,(O415+O416)*L417+P417,""))))</f>
        <v/>
      </c>
      <c r="P417" s="23"/>
      <c r="Q417" s="75" t="str">
        <f>IF(OR(L415="",L416=""),"",IF(I417=$AF$3,(O415*$AF$6+O416)*M417,IF(I417=$AF$4,(O415*$AF$7+O416)*M417,IF(I417=$AF$5,(O415+O416)*M417+S417,""))))</f>
        <v/>
      </c>
      <c r="R417" s="76"/>
      <c r="S417" s="24"/>
      <c r="T417" s="131"/>
      <c r="U417" s="131"/>
      <c r="V417" s="131"/>
      <c r="W417" s="132"/>
      <c r="X417" s="96"/>
      <c r="Y417" s="101"/>
      <c r="Z417" s="102"/>
    </row>
    <row r="418" spans="2:26" ht="12.65" customHeight="1" x14ac:dyDescent="0.35">
      <c r="B418" s="77" t="s">
        <v>171</v>
      </c>
      <c r="C418" s="44"/>
      <c r="D418" s="45"/>
      <c r="E418" s="46"/>
      <c r="F418" s="80"/>
      <c r="G418" s="81"/>
      <c r="H418" s="82"/>
      <c r="I418" s="83"/>
      <c r="J418" s="84"/>
      <c r="K418" s="85"/>
      <c r="L418" s="14"/>
      <c r="M418" s="86"/>
      <c r="N418" s="87"/>
      <c r="O418" s="62"/>
      <c r="P418" s="63"/>
      <c r="Q418" s="63"/>
      <c r="R418" s="63"/>
      <c r="S418" s="64"/>
      <c r="T418" s="88"/>
      <c r="U418" s="88"/>
      <c r="V418" s="88"/>
      <c r="W418" s="89"/>
      <c r="X418" s="94" t="str">
        <f t="shared" ref="X418" si="264">IF(AND(F419&lt;&gt;"",F420&lt;&gt;"",I418&lt;&gt;"",I419&lt;&gt;"",I420&lt;&gt;"",L418&lt;&gt;"",L419&lt;&gt;"",O418&lt;&gt;"",F418&lt;&gt;"",C418&lt;&gt;""),MIN(IF(I420=$AF$3,(F418*F419*F420*1.1*$AF$6+O419)*L420,IF(I420=$AF$4,(F418*F419*F420*1.1*$AF$7+O419)*L420,IF(I420=$AF$5,(F418*F419*F420*1.1+O419)*L420+P420,""))),O420,F418*I419*$AF$6*L420+O419),IF(AND(F419="",F420="",I418="",I419="",I420="",L418="",L419="",O418="",F418="",C418="",O419=""),"","Doplňte prázdná pole"))</f>
        <v/>
      </c>
      <c r="Y418" s="97" t="str">
        <f t="shared" ref="Y418" si="265">IF(AND(F419&lt;&gt;"",F420&lt;&gt;"",I418&lt;&gt;"",I419&lt;&gt;"",I420&lt;&gt;"",L418&lt;&gt;"",L419&lt;&gt;"",O418&lt;&gt;"",F418&lt;&gt;"",C418&lt;&gt;""),MIN(IF(I420=$AF$3,(F418*F419*F420*1.1*$AF$6+O419)*M420,IF(I420=$AF$4,(F418*F419*F420*1.1*$AF$7+O419)*M420,IF(I420=$AF$5,(F418*F419*F420*1.1+O419)*M420+S420,""))),Q420,F418*I419*$AF$6*M420+O419),IF(AND(F419="",F420="",I418="",I419="",I420="",L418="",L419="",O418="",F418="",C418="",O419=""),"","Doplňte prázdná pole"))</f>
        <v/>
      </c>
      <c r="Z418" s="98"/>
    </row>
    <row r="419" spans="2:26" ht="12.65" customHeight="1" thickBot="1" x14ac:dyDescent="0.4">
      <c r="B419" s="78"/>
      <c r="C419" s="47"/>
      <c r="D419" s="48"/>
      <c r="E419" s="49"/>
      <c r="F419" s="103"/>
      <c r="G419" s="104"/>
      <c r="H419" s="104"/>
      <c r="I419" s="105"/>
      <c r="J419" s="105"/>
      <c r="K419" s="105"/>
      <c r="L419" s="106"/>
      <c r="M419" s="107"/>
      <c r="N419" s="108"/>
      <c r="O419" s="65"/>
      <c r="P419" s="66"/>
      <c r="Q419" s="66"/>
      <c r="R419" s="66"/>
      <c r="S419" s="67"/>
      <c r="T419" s="90"/>
      <c r="U419" s="90"/>
      <c r="V419" s="90"/>
      <c r="W419" s="91"/>
      <c r="X419" s="95"/>
      <c r="Y419" s="99"/>
      <c r="Z419" s="100"/>
    </row>
    <row r="420" spans="2:26" ht="12.65" customHeight="1" thickBot="1" x14ac:dyDescent="0.4">
      <c r="B420" s="79"/>
      <c r="C420" s="154"/>
      <c r="D420" s="113"/>
      <c r="E420" s="155"/>
      <c r="F420" s="109"/>
      <c r="G420" s="110"/>
      <c r="H420" s="111"/>
      <c r="I420" s="112"/>
      <c r="J420" s="113"/>
      <c r="K420" s="114"/>
      <c r="L420" s="11" t="str">
        <f>IF(OR(L418="",L419=""),"",ROUND(L418/L419,4))</f>
        <v/>
      </c>
      <c r="M420" s="115" t="str">
        <f>IF(OR(M418="",L419=""),"",ROUND(M418/L419,4))</f>
        <v/>
      </c>
      <c r="N420" s="115"/>
      <c r="O420" s="22" t="str">
        <f>IF(OR(L418="",L419=""),"",IF(I420=$AF$3,(O418*$AF$6+O419)*L420,IF(I420=$AF$4,(O418*$AF$7+O419)*L420,IF(I420=$AF$5,(O418+O419)*L420+P420,""))))</f>
        <v/>
      </c>
      <c r="P420" s="26"/>
      <c r="Q420" s="75" t="str">
        <f>IF(OR(L418="",L419=""),"",IF(I420=$AF$3,(O418*$AF$6+O419)*M420,IF(I420=$AF$4,(O418*$AF$7+O419)*M420,IF(I420=$AF$5,(O418+O419)*M420+S420,""))))</f>
        <v/>
      </c>
      <c r="R420" s="76"/>
      <c r="S420" s="25"/>
      <c r="T420" s="92"/>
      <c r="U420" s="92"/>
      <c r="V420" s="92"/>
      <c r="W420" s="93"/>
      <c r="X420" s="96"/>
      <c r="Y420" s="101"/>
      <c r="Z420" s="102"/>
    </row>
    <row r="421" spans="2:26" ht="12.65" customHeight="1" x14ac:dyDescent="0.35">
      <c r="B421" s="116" t="s">
        <v>172</v>
      </c>
      <c r="C421" s="145"/>
      <c r="D421" s="146"/>
      <c r="E421" s="147"/>
      <c r="F421" s="119"/>
      <c r="G421" s="120"/>
      <c r="H421" s="121"/>
      <c r="I421" s="122"/>
      <c r="J421" s="123"/>
      <c r="K421" s="124"/>
      <c r="L421" s="12"/>
      <c r="M421" s="125"/>
      <c r="N421" s="126"/>
      <c r="O421" s="68"/>
      <c r="P421" s="69"/>
      <c r="Q421" s="69"/>
      <c r="R421" s="69"/>
      <c r="S421" s="70"/>
      <c r="T421" s="127"/>
      <c r="U421" s="127"/>
      <c r="V421" s="127"/>
      <c r="W421" s="128"/>
      <c r="X421" s="94" t="str">
        <f t="shared" ref="X421" si="266">IF(AND(F422&lt;&gt;"",F423&lt;&gt;"",I421&lt;&gt;"",I422&lt;&gt;"",I423&lt;&gt;"",L421&lt;&gt;"",L422&lt;&gt;"",O421&lt;&gt;"",F421&lt;&gt;"",C421&lt;&gt;""),MIN(IF(I423=$AF$3,(F421*F422*F423*1.1*$AF$6+O422)*L423,IF(I423=$AF$4,(F421*F422*F423*1.1*$AF$7+O422)*L423,IF(I423=$AF$5,(F421*F422*F423*1.1+O422)*L423+P423,""))),O423,F421*I422*$AF$6*L423+O422),IF(AND(F422="",F423="",I421="",I422="",I423="",L421="",L422="",O421="",F421="",C421="",O422=""),"","Doplňte prázdná pole"))</f>
        <v/>
      </c>
      <c r="Y421" s="97" t="str">
        <f t="shared" ref="Y421" si="267">IF(AND(F422&lt;&gt;"",F423&lt;&gt;"",I421&lt;&gt;"",I422&lt;&gt;"",I423&lt;&gt;"",L421&lt;&gt;"",L422&lt;&gt;"",O421&lt;&gt;"",F421&lt;&gt;"",C421&lt;&gt;""),MIN(IF(I423=$AF$3,(F421*F422*F423*1.1*$AF$6+O422)*M423,IF(I423=$AF$4,(F421*F422*F423*1.1*$AF$7+O422)*M423,IF(I423=$AF$5,(F421*F422*F423*1.1+O422)*M423+S423,""))),Q423,F421*I422*$AF$6*M423+O422),IF(AND(F422="",F423="",I421="",I422="",I423="",L421="",L422="",O421="",F421="",C421="",O422=""),"","Doplňte prázdná pole"))</f>
        <v/>
      </c>
      <c r="Z421" s="98"/>
    </row>
    <row r="422" spans="2:26" ht="12.65" customHeight="1" thickBot="1" x14ac:dyDescent="0.4">
      <c r="B422" s="117"/>
      <c r="C422" s="148"/>
      <c r="D422" s="149"/>
      <c r="E422" s="150"/>
      <c r="F422" s="133"/>
      <c r="G422" s="134"/>
      <c r="H422" s="134"/>
      <c r="I422" s="135"/>
      <c r="J422" s="135"/>
      <c r="K422" s="135"/>
      <c r="L422" s="136"/>
      <c r="M422" s="137"/>
      <c r="N422" s="138"/>
      <c r="O422" s="71"/>
      <c r="P422" s="72"/>
      <c r="Q422" s="73"/>
      <c r="R422" s="73"/>
      <c r="S422" s="74"/>
      <c r="T422" s="129"/>
      <c r="U422" s="129"/>
      <c r="V422" s="129"/>
      <c r="W422" s="130"/>
      <c r="X422" s="95"/>
      <c r="Y422" s="99"/>
      <c r="Z422" s="100"/>
    </row>
    <row r="423" spans="2:26" ht="12.65" customHeight="1" thickBot="1" x14ac:dyDescent="0.4">
      <c r="B423" s="118"/>
      <c r="C423" s="151"/>
      <c r="D423" s="152"/>
      <c r="E423" s="153"/>
      <c r="F423" s="139"/>
      <c r="G423" s="140"/>
      <c r="H423" s="141"/>
      <c r="I423" s="142"/>
      <c r="J423" s="143"/>
      <c r="K423" s="144"/>
      <c r="L423" s="11" t="str">
        <f>IF(OR(L421="",L422=""),"",ROUND(L421/L422,4))</f>
        <v/>
      </c>
      <c r="M423" s="115" t="str">
        <f>IF(OR(M421="",L422=""),"",ROUND(M421/L422,4))</f>
        <v/>
      </c>
      <c r="N423" s="115"/>
      <c r="O423" s="22" t="str">
        <f>IF(OR(L421="",L422=""),"",IF(I423=$AF$3,(O421*$AF$6+O422)*L423,IF(I423=$AF$4,(O421*$AF$7+O422)*L423,IF(I423=$AF$5,(O421+O422)*L423+P423,""))))</f>
        <v/>
      </c>
      <c r="P423" s="23"/>
      <c r="Q423" s="75" t="str">
        <f>IF(OR(L421="",L422=""),"",IF(I423=$AF$3,(O421*$AF$6+O422)*M423,IF(I423=$AF$4,(O421*$AF$7+O422)*M423,IF(I423=$AF$5,(O421+O422)*M423+S423,""))))</f>
        <v/>
      </c>
      <c r="R423" s="76"/>
      <c r="S423" s="24"/>
      <c r="T423" s="131"/>
      <c r="U423" s="131"/>
      <c r="V423" s="131"/>
      <c r="W423" s="132"/>
      <c r="X423" s="96"/>
      <c r="Y423" s="101"/>
      <c r="Z423" s="102"/>
    </row>
    <row r="424" spans="2:26" ht="12.65" customHeight="1" x14ac:dyDescent="0.35">
      <c r="B424" s="77" t="s">
        <v>173</v>
      </c>
      <c r="C424" s="44"/>
      <c r="D424" s="45"/>
      <c r="E424" s="46"/>
      <c r="F424" s="80"/>
      <c r="G424" s="81"/>
      <c r="H424" s="82"/>
      <c r="I424" s="83"/>
      <c r="J424" s="84"/>
      <c r="K424" s="85"/>
      <c r="L424" s="14"/>
      <c r="M424" s="86"/>
      <c r="N424" s="87"/>
      <c r="O424" s="62"/>
      <c r="P424" s="63"/>
      <c r="Q424" s="63"/>
      <c r="R424" s="63"/>
      <c r="S424" s="64"/>
      <c r="T424" s="88"/>
      <c r="U424" s="88"/>
      <c r="V424" s="88"/>
      <c r="W424" s="89"/>
      <c r="X424" s="94" t="str">
        <f t="shared" ref="X424" si="268">IF(AND(F425&lt;&gt;"",F426&lt;&gt;"",I424&lt;&gt;"",I425&lt;&gt;"",I426&lt;&gt;"",L424&lt;&gt;"",L425&lt;&gt;"",O424&lt;&gt;"",F424&lt;&gt;"",C424&lt;&gt;""),MIN(IF(I426=$AF$3,(F424*F425*F426*1.1*$AF$6+O425)*L426,IF(I426=$AF$4,(F424*F425*F426*1.1*$AF$7+O425)*L426,IF(I426=$AF$5,(F424*F425*F426*1.1+O425)*L426+P426,""))),O426,F424*I425*$AF$6*L426+O425),IF(AND(F425="",F426="",I424="",I425="",I426="",L424="",L425="",O424="",F424="",C424="",O425=""),"","Doplňte prázdná pole"))</f>
        <v/>
      </c>
      <c r="Y424" s="97" t="str">
        <f t="shared" ref="Y424" si="269">IF(AND(F425&lt;&gt;"",F426&lt;&gt;"",I424&lt;&gt;"",I425&lt;&gt;"",I426&lt;&gt;"",L424&lt;&gt;"",L425&lt;&gt;"",O424&lt;&gt;"",F424&lt;&gt;"",C424&lt;&gt;""),MIN(IF(I426=$AF$3,(F424*F425*F426*1.1*$AF$6+O425)*M426,IF(I426=$AF$4,(F424*F425*F426*1.1*$AF$7+O425)*M426,IF(I426=$AF$5,(F424*F425*F426*1.1+O425)*M426+S426,""))),Q426,F424*I425*$AF$6*M426+O425),IF(AND(F425="",F426="",I424="",I425="",I426="",L424="",L425="",O424="",F424="",C424="",O425=""),"","Doplňte prázdná pole"))</f>
        <v/>
      </c>
      <c r="Z424" s="98"/>
    </row>
    <row r="425" spans="2:26" ht="12.65" customHeight="1" thickBot="1" x14ac:dyDescent="0.4">
      <c r="B425" s="78"/>
      <c r="C425" s="47"/>
      <c r="D425" s="48"/>
      <c r="E425" s="49"/>
      <c r="F425" s="103"/>
      <c r="G425" s="104"/>
      <c r="H425" s="104"/>
      <c r="I425" s="105"/>
      <c r="J425" s="105"/>
      <c r="K425" s="105"/>
      <c r="L425" s="106"/>
      <c r="M425" s="107"/>
      <c r="N425" s="108"/>
      <c r="O425" s="65"/>
      <c r="P425" s="66"/>
      <c r="Q425" s="66"/>
      <c r="R425" s="66"/>
      <c r="S425" s="67"/>
      <c r="T425" s="90"/>
      <c r="U425" s="90"/>
      <c r="V425" s="90"/>
      <c r="W425" s="91"/>
      <c r="X425" s="95"/>
      <c r="Y425" s="99"/>
      <c r="Z425" s="100"/>
    </row>
    <row r="426" spans="2:26" ht="12.65" customHeight="1" thickBot="1" x14ac:dyDescent="0.4">
      <c r="B426" s="79"/>
      <c r="C426" s="50"/>
      <c r="D426" s="51"/>
      <c r="E426" s="52"/>
      <c r="F426" s="109"/>
      <c r="G426" s="110"/>
      <c r="H426" s="111"/>
      <c r="I426" s="112"/>
      <c r="J426" s="113"/>
      <c r="K426" s="114"/>
      <c r="L426" s="11" t="str">
        <f>IF(OR(L424="",L425=""),"",ROUND(L424/L425,4))</f>
        <v/>
      </c>
      <c r="M426" s="115" t="str">
        <f>IF(OR(M424="",L425=""),"",ROUND(M424/L425,4))</f>
        <v/>
      </c>
      <c r="N426" s="115"/>
      <c r="O426" s="22" t="str">
        <f>IF(OR(L424="",L425=""),"",IF(I426=$AF$3,(O424*$AF$6+O425)*L426,IF(I426=$AF$4,(O424*$AF$7+O425)*L426,IF(I426=$AF$5,(O424+O425)*L426+P426,""))))</f>
        <v/>
      </c>
      <c r="P426" s="26"/>
      <c r="Q426" s="75" t="str">
        <f>IF(OR(L424="",L425=""),"",IF(I426=$AF$3,(O424*$AF$6+O425)*M426,IF(I426=$AF$4,(O424*$AF$7+O425)*M426,IF(I426=$AF$5,(O424+O425)*M426+S426,""))))</f>
        <v/>
      </c>
      <c r="R426" s="76"/>
      <c r="S426" s="25"/>
      <c r="T426" s="92"/>
      <c r="U426" s="92"/>
      <c r="V426" s="92"/>
      <c r="W426" s="93"/>
      <c r="X426" s="96"/>
      <c r="Y426" s="101"/>
      <c r="Z426" s="102"/>
    </row>
    <row r="427" spans="2:26" ht="12.65" customHeight="1" x14ac:dyDescent="0.35">
      <c r="B427" s="116" t="s">
        <v>174</v>
      </c>
      <c r="C427" s="53"/>
      <c r="D427" s="54"/>
      <c r="E427" s="55"/>
      <c r="F427" s="119"/>
      <c r="G427" s="120"/>
      <c r="H427" s="121"/>
      <c r="I427" s="122"/>
      <c r="J427" s="123"/>
      <c r="K427" s="124"/>
      <c r="L427" s="12"/>
      <c r="M427" s="125"/>
      <c r="N427" s="126"/>
      <c r="O427" s="68"/>
      <c r="P427" s="69"/>
      <c r="Q427" s="69"/>
      <c r="R427" s="69"/>
      <c r="S427" s="70"/>
      <c r="T427" s="127"/>
      <c r="U427" s="127"/>
      <c r="V427" s="127"/>
      <c r="W427" s="128"/>
      <c r="X427" s="94" t="str">
        <f t="shared" ref="X427" si="270">IF(AND(F428&lt;&gt;"",F429&lt;&gt;"",I427&lt;&gt;"",I428&lt;&gt;"",I429&lt;&gt;"",L427&lt;&gt;"",L428&lt;&gt;"",O427&lt;&gt;"",F427&lt;&gt;"",C427&lt;&gt;""),MIN(IF(I429=$AF$3,(F427*F428*F429*1.1*$AF$6+O428)*L429,IF(I429=$AF$4,(F427*F428*F429*1.1*$AF$7+O428)*L429,IF(I429=$AF$5,(F427*F428*F429*1.1+O428)*L429+P429,""))),O429,F427*I428*$AF$6*L429+O428),IF(AND(F428="",F429="",I427="",I428="",I429="",L427="",L428="",O427="",F427="",C427="",O428=""),"","Doplňte prázdná pole"))</f>
        <v/>
      </c>
      <c r="Y427" s="97" t="str">
        <f t="shared" ref="Y427" si="271">IF(AND(F428&lt;&gt;"",F429&lt;&gt;"",I427&lt;&gt;"",I428&lt;&gt;"",I429&lt;&gt;"",L427&lt;&gt;"",L428&lt;&gt;"",O427&lt;&gt;"",F427&lt;&gt;"",C427&lt;&gt;""),MIN(IF(I429=$AF$3,(F427*F428*F429*1.1*$AF$6+O428)*M429,IF(I429=$AF$4,(F427*F428*F429*1.1*$AF$7+O428)*M429,IF(I429=$AF$5,(F427*F428*F429*1.1+O428)*M429+S429,""))),Q429,F427*I428*$AF$6*M429+O428),IF(AND(F428="",F429="",I427="",I428="",I429="",L427="",L428="",O427="",F427="",C427="",O428=""),"","Doplňte prázdná pole"))</f>
        <v/>
      </c>
      <c r="Z427" s="98"/>
    </row>
    <row r="428" spans="2:26" ht="12.65" customHeight="1" thickBot="1" x14ac:dyDescent="0.4">
      <c r="B428" s="117"/>
      <c r="C428" s="56"/>
      <c r="D428" s="57"/>
      <c r="E428" s="58"/>
      <c r="F428" s="133"/>
      <c r="G428" s="134"/>
      <c r="H428" s="134"/>
      <c r="I428" s="135"/>
      <c r="J428" s="135"/>
      <c r="K428" s="135"/>
      <c r="L428" s="136"/>
      <c r="M428" s="137"/>
      <c r="N428" s="138"/>
      <c r="O428" s="71"/>
      <c r="P428" s="72"/>
      <c r="Q428" s="73"/>
      <c r="R428" s="73"/>
      <c r="S428" s="74"/>
      <c r="T428" s="129"/>
      <c r="U428" s="129"/>
      <c r="V428" s="129"/>
      <c r="W428" s="130"/>
      <c r="X428" s="95"/>
      <c r="Y428" s="99"/>
      <c r="Z428" s="100"/>
    </row>
    <row r="429" spans="2:26" ht="12.65" customHeight="1" thickBot="1" x14ac:dyDescent="0.4">
      <c r="B429" s="118"/>
      <c r="C429" s="59"/>
      <c r="D429" s="60"/>
      <c r="E429" s="61"/>
      <c r="F429" s="139"/>
      <c r="G429" s="140"/>
      <c r="H429" s="141"/>
      <c r="I429" s="142"/>
      <c r="J429" s="143"/>
      <c r="K429" s="144"/>
      <c r="L429" s="11" t="str">
        <f>IF(OR(L427="",L428=""),"",ROUND(L427/L428,4))</f>
        <v/>
      </c>
      <c r="M429" s="115" t="str">
        <f>IF(OR(M427="",L428=""),"",ROUND(M427/L428,4))</f>
        <v/>
      </c>
      <c r="N429" s="115"/>
      <c r="O429" s="22" t="str">
        <f>IF(OR(L427="",L428=""),"",IF(I429=$AF$3,(O427*$AF$6+O428)*L429,IF(I429=$AF$4,(O427*$AF$7+O428)*L429,IF(I429=$AF$5,(O427+O428)*L429+P429,""))))</f>
        <v/>
      </c>
      <c r="P429" s="23"/>
      <c r="Q429" s="75" t="str">
        <f>IF(OR(L427="",L428=""),"",IF(I429=$AF$3,(O427*$AF$6+O428)*M429,IF(I429=$AF$4,(O427*$AF$7+O428)*M429,IF(I429=$AF$5,(O427+O428)*M429+S429,""))))</f>
        <v/>
      </c>
      <c r="R429" s="76"/>
      <c r="S429" s="24"/>
      <c r="T429" s="131"/>
      <c r="U429" s="131"/>
      <c r="V429" s="131"/>
      <c r="W429" s="132"/>
      <c r="X429" s="96"/>
      <c r="Y429" s="101"/>
      <c r="Z429" s="102"/>
    </row>
    <row r="430" spans="2:26" ht="12.65" customHeight="1" x14ac:dyDescent="0.35">
      <c r="B430" s="77" t="s">
        <v>175</v>
      </c>
      <c r="C430" s="44"/>
      <c r="D430" s="45"/>
      <c r="E430" s="46"/>
      <c r="F430" s="80"/>
      <c r="G430" s="81"/>
      <c r="H430" s="82"/>
      <c r="I430" s="83"/>
      <c r="J430" s="84"/>
      <c r="K430" s="85"/>
      <c r="L430" s="14"/>
      <c r="M430" s="86"/>
      <c r="N430" s="87"/>
      <c r="O430" s="62"/>
      <c r="P430" s="63"/>
      <c r="Q430" s="63"/>
      <c r="R430" s="63"/>
      <c r="S430" s="64"/>
      <c r="T430" s="88"/>
      <c r="U430" s="88"/>
      <c r="V430" s="88"/>
      <c r="W430" s="89"/>
      <c r="X430" s="94" t="str">
        <f t="shared" ref="X430" si="272">IF(AND(F431&lt;&gt;"",F432&lt;&gt;"",I430&lt;&gt;"",I431&lt;&gt;"",I432&lt;&gt;"",L430&lt;&gt;"",L431&lt;&gt;"",O430&lt;&gt;"",F430&lt;&gt;"",C430&lt;&gt;""),MIN(IF(I432=$AF$3,(F430*F431*F432*1.1*$AF$6+O431)*L432,IF(I432=$AF$4,(F430*F431*F432*1.1*$AF$7+O431)*L432,IF(I432=$AF$5,(F430*F431*F432*1.1+O431)*L432+P432,""))),O432,F430*I431*$AF$6*L432+O431),IF(AND(F431="",F432="",I430="",I431="",I432="",L430="",L431="",O430="",F430="",C430="",O431=""),"","Doplňte prázdná pole"))</f>
        <v/>
      </c>
      <c r="Y430" s="97" t="str">
        <f t="shared" ref="Y430" si="273">IF(AND(F431&lt;&gt;"",F432&lt;&gt;"",I430&lt;&gt;"",I431&lt;&gt;"",I432&lt;&gt;"",L430&lt;&gt;"",L431&lt;&gt;"",O430&lt;&gt;"",F430&lt;&gt;"",C430&lt;&gt;""),MIN(IF(I432=$AF$3,(F430*F431*F432*1.1*$AF$6+O431)*M432,IF(I432=$AF$4,(F430*F431*F432*1.1*$AF$7+O431)*M432,IF(I432=$AF$5,(F430*F431*F432*1.1+O431)*M432+S432,""))),Q432,F430*I431*$AF$6*M432+O431),IF(AND(F431="",F432="",I430="",I431="",I432="",L430="",L431="",O430="",F430="",C430="",O431=""),"","Doplňte prázdná pole"))</f>
        <v/>
      </c>
      <c r="Z430" s="98"/>
    </row>
    <row r="431" spans="2:26" ht="12.65" customHeight="1" thickBot="1" x14ac:dyDescent="0.4">
      <c r="B431" s="78"/>
      <c r="C431" s="47"/>
      <c r="D431" s="48"/>
      <c r="E431" s="49"/>
      <c r="F431" s="103"/>
      <c r="G431" s="104"/>
      <c r="H431" s="104"/>
      <c r="I431" s="105"/>
      <c r="J431" s="105"/>
      <c r="K431" s="105"/>
      <c r="L431" s="106"/>
      <c r="M431" s="107"/>
      <c r="N431" s="108"/>
      <c r="O431" s="65"/>
      <c r="P431" s="66"/>
      <c r="Q431" s="66"/>
      <c r="R431" s="66"/>
      <c r="S431" s="67"/>
      <c r="T431" s="90"/>
      <c r="U431" s="90"/>
      <c r="V431" s="90"/>
      <c r="W431" s="91"/>
      <c r="X431" s="95"/>
      <c r="Y431" s="99"/>
      <c r="Z431" s="100"/>
    </row>
    <row r="432" spans="2:26" ht="12.65" customHeight="1" thickBot="1" x14ac:dyDescent="0.4">
      <c r="B432" s="79"/>
      <c r="C432" s="154"/>
      <c r="D432" s="113"/>
      <c r="E432" s="155"/>
      <c r="F432" s="109"/>
      <c r="G432" s="110"/>
      <c r="H432" s="111"/>
      <c r="I432" s="112"/>
      <c r="J432" s="113"/>
      <c r="K432" s="114"/>
      <c r="L432" s="11" t="str">
        <f>IF(OR(L430="",L431=""),"",ROUND(L430/L431,4))</f>
        <v/>
      </c>
      <c r="M432" s="115" t="str">
        <f>IF(OR(M430="",L431=""),"",ROUND(M430/L431,4))</f>
        <v/>
      </c>
      <c r="N432" s="115"/>
      <c r="O432" s="22" t="str">
        <f>IF(OR(L430="",L431=""),"",IF(I432=$AF$3,(O430*$AF$6+O431)*L432,IF(I432=$AF$4,(O430*$AF$7+O431)*L432,IF(I432=$AF$5,(O430+O431)*L432+P432,""))))</f>
        <v/>
      </c>
      <c r="P432" s="26"/>
      <c r="Q432" s="75" t="str">
        <f>IF(OR(L430="",L431=""),"",IF(I432=$AF$3,(O430*$AF$6+O431)*M432,IF(I432=$AF$4,(O430*$AF$7+O431)*M432,IF(I432=$AF$5,(O430+O431)*M432+S432,""))))</f>
        <v/>
      </c>
      <c r="R432" s="76"/>
      <c r="S432" s="25"/>
      <c r="T432" s="92"/>
      <c r="U432" s="92"/>
      <c r="V432" s="92"/>
      <c r="W432" s="93"/>
      <c r="X432" s="96"/>
      <c r="Y432" s="101"/>
      <c r="Z432" s="102"/>
    </row>
    <row r="433" spans="2:26" ht="12.65" customHeight="1" x14ac:dyDescent="0.35">
      <c r="B433" s="116" t="s">
        <v>176</v>
      </c>
      <c r="C433" s="145"/>
      <c r="D433" s="146"/>
      <c r="E433" s="147"/>
      <c r="F433" s="119"/>
      <c r="G433" s="120"/>
      <c r="H433" s="121"/>
      <c r="I433" s="122"/>
      <c r="J433" s="123"/>
      <c r="K433" s="124"/>
      <c r="L433" s="12"/>
      <c r="M433" s="125"/>
      <c r="N433" s="126"/>
      <c r="O433" s="68"/>
      <c r="P433" s="69"/>
      <c r="Q433" s="69"/>
      <c r="R433" s="69"/>
      <c r="S433" s="70"/>
      <c r="T433" s="127"/>
      <c r="U433" s="127"/>
      <c r="V433" s="127"/>
      <c r="W433" s="128"/>
      <c r="X433" s="94" t="str">
        <f t="shared" ref="X433" si="274">IF(AND(F434&lt;&gt;"",F435&lt;&gt;"",I433&lt;&gt;"",I434&lt;&gt;"",I435&lt;&gt;"",L433&lt;&gt;"",L434&lt;&gt;"",O433&lt;&gt;"",F433&lt;&gt;"",C433&lt;&gt;""),MIN(IF(I435=$AF$3,(F433*F434*F435*1.1*$AF$6+O434)*L435,IF(I435=$AF$4,(F433*F434*F435*1.1*$AF$7+O434)*L435,IF(I435=$AF$5,(F433*F434*F435*1.1+O434)*L435+P435,""))),O435,F433*I434*$AF$6*L435+O434),IF(AND(F434="",F435="",I433="",I434="",I435="",L433="",L434="",O433="",F433="",C433="",O434=""),"","Doplňte prázdná pole"))</f>
        <v/>
      </c>
      <c r="Y433" s="97" t="str">
        <f t="shared" ref="Y433" si="275">IF(AND(F434&lt;&gt;"",F435&lt;&gt;"",I433&lt;&gt;"",I434&lt;&gt;"",I435&lt;&gt;"",L433&lt;&gt;"",L434&lt;&gt;"",O433&lt;&gt;"",F433&lt;&gt;"",C433&lt;&gt;""),MIN(IF(I435=$AF$3,(F433*F434*F435*1.1*$AF$6+O434)*M435,IF(I435=$AF$4,(F433*F434*F435*1.1*$AF$7+O434)*M435,IF(I435=$AF$5,(F433*F434*F435*1.1+O434)*M435+S435,""))),Q435,F433*I434*$AF$6*M435+O434),IF(AND(F434="",F435="",I433="",I434="",I435="",L433="",L434="",O433="",F433="",C433="",O434=""),"","Doplňte prázdná pole"))</f>
        <v/>
      </c>
      <c r="Z433" s="98"/>
    </row>
    <row r="434" spans="2:26" ht="12.65" customHeight="1" thickBot="1" x14ac:dyDescent="0.4">
      <c r="B434" s="117"/>
      <c r="C434" s="148"/>
      <c r="D434" s="149"/>
      <c r="E434" s="150"/>
      <c r="F434" s="133"/>
      <c r="G434" s="134"/>
      <c r="H434" s="134"/>
      <c r="I434" s="135"/>
      <c r="J434" s="135"/>
      <c r="K434" s="135"/>
      <c r="L434" s="136"/>
      <c r="M434" s="137"/>
      <c r="N434" s="138"/>
      <c r="O434" s="71"/>
      <c r="P434" s="72"/>
      <c r="Q434" s="73"/>
      <c r="R434" s="73"/>
      <c r="S434" s="74"/>
      <c r="T434" s="129"/>
      <c r="U434" s="129"/>
      <c r="V434" s="129"/>
      <c r="W434" s="130"/>
      <c r="X434" s="95"/>
      <c r="Y434" s="99"/>
      <c r="Z434" s="100"/>
    </row>
    <row r="435" spans="2:26" ht="12.65" customHeight="1" thickBot="1" x14ac:dyDescent="0.4">
      <c r="B435" s="118"/>
      <c r="C435" s="151"/>
      <c r="D435" s="152"/>
      <c r="E435" s="153"/>
      <c r="F435" s="139"/>
      <c r="G435" s="140"/>
      <c r="H435" s="141"/>
      <c r="I435" s="142"/>
      <c r="J435" s="143"/>
      <c r="K435" s="144"/>
      <c r="L435" s="11" t="str">
        <f>IF(OR(L433="",L434=""),"",ROUND(L433/L434,4))</f>
        <v/>
      </c>
      <c r="M435" s="115" t="str">
        <f>IF(OR(M433="",L434=""),"",ROUND(M433/L434,4))</f>
        <v/>
      </c>
      <c r="N435" s="115"/>
      <c r="O435" s="22" t="str">
        <f>IF(OR(L433="",L434=""),"",IF(I435=$AF$3,(O433*$AF$6+O434)*L435,IF(I435=$AF$4,(O433*$AF$7+O434)*L435,IF(I435=$AF$5,(O433+O434)*L435+P435,""))))</f>
        <v/>
      </c>
      <c r="P435" s="23"/>
      <c r="Q435" s="75" t="str">
        <f>IF(OR(L433="",L434=""),"",IF(I435=$AF$3,(O433*$AF$6+O434)*M435,IF(I435=$AF$4,(O433*$AF$7+O434)*M435,IF(I435=$AF$5,(O433+O434)*M435+S435,""))))</f>
        <v/>
      </c>
      <c r="R435" s="76"/>
      <c r="S435" s="24"/>
      <c r="T435" s="131"/>
      <c r="U435" s="131"/>
      <c r="V435" s="131"/>
      <c r="W435" s="132"/>
      <c r="X435" s="96"/>
      <c r="Y435" s="101"/>
      <c r="Z435" s="102"/>
    </row>
    <row r="436" spans="2:26" ht="12.65" customHeight="1" x14ac:dyDescent="0.35">
      <c r="B436" s="77" t="s">
        <v>177</v>
      </c>
      <c r="C436" s="44"/>
      <c r="D436" s="45"/>
      <c r="E436" s="46"/>
      <c r="F436" s="80"/>
      <c r="G436" s="81"/>
      <c r="H436" s="82"/>
      <c r="I436" s="83"/>
      <c r="J436" s="84"/>
      <c r="K436" s="85"/>
      <c r="L436" s="14"/>
      <c r="M436" s="86"/>
      <c r="N436" s="87"/>
      <c r="O436" s="62"/>
      <c r="P436" s="63"/>
      <c r="Q436" s="63"/>
      <c r="R436" s="63"/>
      <c r="S436" s="64"/>
      <c r="T436" s="88"/>
      <c r="U436" s="88"/>
      <c r="V436" s="88"/>
      <c r="W436" s="89"/>
      <c r="X436" s="94" t="str">
        <f t="shared" ref="X436" si="276">IF(AND(F437&lt;&gt;"",F438&lt;&gt;"",I436&lt;&gt;"",I437&lt;&gt;"",I438&lt;&gt;"",L436&lt;&gt;"",L437&lt;&gt;"",O436&lt;&gt;"",F436&lt;&gt;"",C436&lt;&gt;""),MIN(IF(I438=$AF$3,(F436*F437*F438*1.1*$AF$6+O437)*L438,IF(I438=$AF$4,(F436*F437*F438*1.1*$AF$7+O437)*L438,IF(I438=$AF$5,(F436*F437*F438*1.1+O437)*L438+P438,""))),O438,F436*I437*$AF$6*L438+O437),IF(AND(F437="",F438="",I436="",I437="",I438="",L436="",L437="",O436="",F436="",C436="",O437=""),"","Doplňte prázdná pole"))</f>
        <v/>
      </c>
      <c r="Y436" s="97" t="str">
        <f t="shared" ref="Y436" si="277">IF(AND(F437&lt;&gt;"",F438&lt;&gt;"",I436&lt;&gt;"",I437&lt;&gt;"",I438&lt;&gt;"",L436&lt;&gt;"",L437&lt;&gt;"",O436&lt;&gt;"",F436&lt;&gt;"",C436&lt;&gt;""),MIN(IF(I438=$AF$3,(F436*F437*F438*1.1*$AF$6+O437)*M438,IF(I438=$AF$4,(F436*F437*F438*1.1*$AF$7+O437)*M438,IF(I438=$AF$5,(F436*F437*F438*1.1+O437)*M438+S438,""))),Q438,F436*I437*$AF$6*M438+O437),IF(AND(F437="",F438="",I436="",I437="",I438="",L436="",L437="",O436="",F436="",C436="",O437=""),"","Doplňte prázdná pole"))</f>
        <v/>
      </c>
      <c r="Z436" s="98"/>
    </row>
    <row r="437" spans="2:26" ht="12.65" customHeight="1" thickBot="1" x14ac:dyDescent="0.4">
      <c r="B437" s="78"/>
      <c r="C437" s="47"/>
      <c r="D437" s="48"/>
      <c r="E437" s="49"/>
      <c r="F437" s="103"/>
      <c r="G437" s="104"/>
      <c r="H437" s="104"/>
      <c r="I437" s="105"/>
      <c r="J437" s="105"/>
      <c r="K437" s="105"/>
      <c r="L437" s="106"/>
      <c r="M437" s="107"/>
      <c r="N437" s="108"/>
      <c r="O437" s="65"/>
      <c r="P437" s="66"/>
      <c r="Q437" s="66"/>
      <c r="R437" s="66"/>
      <c r="S437" s="67"/>
      <c r="T437" s="90"/>
      <c r="U437" s="90"/>
      <c r="V437" s="90"/>
      <c r="W437" s="91"/>
      <c r="X437" s="95"/>
      <c r="Y437" s="99"/>
      <c r="Z437" s="100"/>
    </row>
    <row r="438" spans="2:26" ht="12.65" customHeight="1" thickBot="1" x14ac:dyDescent="0.4">
      <c r="B438" s="79"/>
      <c r="C438" s="159"/>
      <c r="D438" s="160"/>
      <c r="E438" s="161"/>
      <c r="F438" s="109"/>
      <c r="G438" s="110"/>
      <c r="H438" s="111"/>
      <c r="I438" s="112"/>
      <c r="J438" s="113"/>
      <c r="K438" s="114"/>
      <c r="L438" s="11" t="str">
        <f>IF(OR(L436="",L437=""),"",ROUND(L436/L437,4))</f>
        <v/>
      </c>
      <c r="M438" s="115" t="str">
        <f>IF(OR(M436="",L437=""),"",ROUND(M436/L437,4))</f>
        <v/>
      </c>
      <c r="N438" s="115"/>
      <c r="O438" s="22" t="str">
        <f>IF(OR(L436="",L437=""),"",IF(I438=$AF$3,(O436*$AF$6+O437)*L438,IF(I438=$AF$4,(O436*$AF$7+O437)*L438,IF(I438=$AF$5,(O436+O437)*L438+P438,""))))</f>
        <v/>
      </c>
      <c r="P438" s="26"/>
      <c r="Q438" s="75" t="str">
        <f>IF(OR(L436="",L437=""),"",IF(I438=$AF$3,(O436*$AF$6+O437)*M438,IF(I438=$AF$4,(O436*$AF$7+O437)*M438,IF(I438=$AF$5,(O436+O437)*M438+S438,""))))</f>
        <v/>
      </c>
      <c r="R438" s="76"/>
      <c r="S438" s="25"/>
      <c r="T438" s="92"/>
      <c r="U438" s="92"/>
      <c r="V438" s="92"/>
      <c r="W438" s="93"/>
      <c r="X438" s="96"/>
      <c r="Y438" s="101"/>
      <c r="Z438" s="102"/>
    </row>
    <row r="439" spans="2:26" ht="12.65" customHeight="1" x14ac:dyDescent="0.35">
      <c r="B439" s="116" t="s">
        <v>178</v>
      </c>
      <c r="C439" s="53"/>
      <c r="D439" s="54"/>
      <c r="E439" s="55"/>
      <c r="F439" s="119"/>
      <c r="G439" s="120"/>
      <c r="H439" s="121"/>
      <c r="I439" s="122"/>
      <c r="J439" s="123"/>
      <c r="K439" s="124"/>
      <c r="L439" s="12"/>
      <c r="M439" s="125"/>
      <c r="N439" s="126"/>
      <c r="O439" s="68"/>
      <c r="P439" s="69"/>
      <c r="Q439" s="69"/>
      <c r="R439" s="69"/>
      <c r="S439" s="70"/>
      <c r="T439" s="127"/>
      <c r="U439" s="127"/>
      <c r="V439" s="127"/>
      <c r="W439" s="128"/>
      <c r="X439" s="94" t="str">
        <f t="shared" ref="X439" si="278">IF(AND(F440&lt;&gt;"",F441&lt;&gt;"",I439&lt;&gt;"",I440&lt;&gt;"",I441&lt;&gt;"",L439&lt;&gt;"",L440&lt;&gt;"",O439&lt;&gt;"",F439&lt;&gt;"",C439&lt;&gt;""),MIN(IF(I441=$AF$3,(F439*F440*F441*1.1*$AF$6+O440)*L441,IF(I441=$AF$4,(F439*F440*F441*1.1*$AF$7+O440)*L441,IF(I441=$AF$5,(F439*F440*F441*1.1+O440)*L441+P441,""))),O441,F439*I440*$AF$6*L441+O440),IF(AND(F440="",F441="",I439="",I440="",I441="",L439="",L440="",O439="",F439="",C439="",O440=""),"","Doplňte prázdná pole"))</f>
        <v/>
      </c>
      <c r="Y439" s="97" t="str">
        <f t="shared" ref="Y439" si="279">IF(AND(F440&lt;&gt;"",F441&lt;&gt;"",I439&lt;&gt;"",I440&lt;&gt;"",I441&lt;&gt;"",L439&lt;&gt;"",L440&lt;&gt;"",O439&lt;&gt;"",F439&lt;&gt;"",C439&lt;&gt;""),MIN(IF(I441=$AF$3,(F439*F440*F441*1.1*$AF$6+O440)*M441,IF(I441=$AF$4,(F439*F440*F441*1.1*$AF$7+O440)*M441,IF(I441=$AF$5,(F439*F440*F441*1.1+O440)*M441+S441,""))),Q441,F439*I440*$AF$6*M441+O440),IF(AND(F440="",F441="",I439="",I440="",I441="",L439="",L440="",O439="",F439="",C439="",O440=""),"","Doplňte prázdná pole"))</f>
        <v/>
      </c>
      <c r="Z439" s="98"/>
    </row>
    <row r="440" spans="2:26" ht="12.65" customHeight="1" thickBot="1" x14ac:dyDescent="0.4">
      <c r="B440" s="117"/>
      <c r="C440" s="56"/>
      <c r="D440" s="57"/>
      <c r="E440" s="58"/>
      <c r="F440" s="133"/>
      <c r="G440" s="134"/>
      <c r="H440" s="134"/>
      <c r="I440" s="135"/>
      <c r="J440" s="135"/>
      <c r="K440" s="135"/>
      <c r="L440" s="136"/>
      <c r="M440" s="137"/>
      <c r="N440" s="138"/>
      <c r="O440" s="71"/>
      <c r="P440" s="72"/>
      <c r="Q440" s="73"/>
      <c r="R440" s="73"/>
      <c r="S440" s="74"/>
      <c r="T440" s="129"/>
      <c r="U440" s="129"/>
      <c r="V440" s="129"/>
      <c r="W440" s="130"/>
      <c r="X440" s="95"/>
      <c r="Y440" s="99"/>
      <c r="Z440" s="100"/>
    </row>
    <row r="441" spans="2:26" ht="12.65" customHeight="1" thickBot="1" x14ac:dyDescent="0.4">
      <c r="B441" s="118"/>
      <c r="C441" s="156"/>
      <c r="D441" s="157"/>
      <c r="E441" s="158"/>
      <c r="F441" s="139"/>
      <c r="G441" s="140"/>
      <c r="H441" s="141"/>
      <c r="I441" s="142"/>
      <c r="J441" s="143"/>
      <c r="K441" s="144"/>
      <c r="L441" s="11" t="str">
        <f>IF(OR(L439="",L440=""),"",ROUND(L439/L440,4))</f>
        <v/>
      </c>
      <c r="M441" s="115" t="str">
        <f>IF(OR(M439="",L440=""),"",ROUND(M439/L440,4))</f>
        <v/>
      </c>
      <c r="N441" s="115"/>
      <c r="O441" s="22" t="str">
        <f>IF(OR(L439="",L440=""),"",IF(I441=$AF$3,(O439*$AF$6+O440)*L441,IF(I441=$AF$4,(O439*$AF$7+O440)*L441,IF(I441=$AF$5,(O439+O440)*L441+P441,""))))</f>
        <v/>
      </c>
      <c r="P441" s="23"/>
      <c r="Q441" s="75" t="str">
        <f>IF(OR(L439="",L440=""),"",IF(I441=$AF$3,(O439*$AF$6+O440)*M441,IF(I441=$AF$4,(O439*$AF$7+O440)*M441,IF(I441=$AF$5,(O439+O440)*M441+S441,""))))</f>
        <v/>
      </c>
      <c r="R441" s="76"/>
      <c r="S441" s="24"/>
      <c r="T441" s="131"/>
      <c r="U441" s="131"/>
      <c r="V441" s="131"/>
      <c r="W441" s="132"/>
      <c r="X441" s="96"/>
      <c r="Y441" s="101"/>
      <c r="Z441" s="102"/>
    </row>
    <row r="442" spans="2:26" ht="12.65" customHeight="1" x14ac:dyDescent="0.35">
      <c r="B442" s="77" t="s">
        <v>179</v>
      </c>
      <c r="C442" s="44"/>
      <c r="D442" s="45"/>
      <c r="E442" s="46"/>
      <c r="F442" s="80"/>
      <c r="G442" s="81"/>
      <c r="H442" s="82"/>
      <c r="I442" s="83"/>
      <c r="J442" s="84"/>
      <c r="K442" s="85"/>
      <c r="L442" s="14"/>
      <c r="M442" s="86"/>
      <c r="N442" s="87"/>
      <c r="O442" s="62"/>
      <c r="P442" s="63"/>
      <c r="Q442" s="63"/>
      <c r="R442" s="63"/>
      <c r="S442" s="64"/>
      <c r="T442" s="88"/>
      <c r="U442" s="88"/>
      <c r="V442" s="88"/>
      <c r="W442" s="89"/>
      <c r="X442" s="94" t="str">
        <f t="shared" ref="X442" si="280">IF(AND(F443&lt;&gt;"",F444&lt;&gt;"",I442&lt;&gt;"",I443&lt;&gt;"",I444&lt;&gt;"",L442&lt;&gt;"",L443&lt;&gt;"",O442&lt;&gt;"",F442&lt;&gt;"",C442&lt;&gt;""),MIN(IF(I444=$AF$3,(F442*F443*F444*1.1*$AF$6+O443)*L444,IF(I444=$AF$4,(F442*F443*F444*1.1*$AF$7+O443)*L444,IF(I444=$AF$5,(F442*F443*F444*1.1+O443)*L444+P444,""))),O444,F442*I443*$AF$6*L444+O443),IF(AND(F443="",F444="",I442="",I443="",I444="",L442="",L443="",O442="",F442="",C442="",O443=""),"","Doplňte prázdná pole"))</f>
        <v/>
      </c>
      <c r="Y442" s="97" t="str">
        <f t="shared" ref="Y442" si="281">IF(AND(F443&lt;&gt;"",F444&lt;&gt;"",I442&lt;&gt;"",I443&lt;&gt;"",I444&lt;&gt;"",L442&lt;&gt;"",L443&lt;&gt;"",O442&lt;&gt;"",F442&lt;&gt;"",C442&lt;&gt;""),MIN(IF(I444=$AF$3,(F442*F443*F444*1.1*$AF$6+O443)*M444,IF(I444=$AF$4,(F442*F443*F444*1.1*$AF$7+O443)*M444,IF(I444=$AF$5,(F442*F443*F444*1.1+O443)*M444+S444,""))),Q444,F442*I443*$AF$6*M444+O443),IF(AND(F443="",F444="",I442="",I443="",I444="",L442="",L443="",O442="",F442="",C442="",O443=""),"","Doplňte prázdná pole"))</f>
        <v/>
      </c>
      <c r="Z442" s="98"/>
    </row>
    <row r="443" spans="2:26" ht="12.65" customHeight="1" thickBot="1" x14ac:dyDescent="0.4">
      <c r="B443" s="78"/>
      <c r="C443" s="47"/>
      <c r="D443" s="48"/>
      <c r="E443" s="49"/>
      <c r="F443" s="103"/>
      <c r="G443" s="104"/>
      <c r="H443" s="104"/>
      <c r="I443" s="105"/>
      <c r="J443" s="105"/>
      <c r="K443" s="105"/>
      <c r="L443" s="106"/>
      <c r="M443" s="107"/>
      <c r="N443" s="108"/>
      <c r="O443" s="65"/>
      <c r="P443" s="66"/>
      <c r="Q443" s="66"/>
      <c r="R443" s="66"/>
      <c r="S443" s="67"/>
      <c r="T443" s="90"/>
      <c r="U443" s="90"/>
      <c r="V443" s="90"/>
      <c r="W443" s="91"/>
      <c r="X443" s="95"/>
      <c r="Y443" s="99"/>
      <c r="Z443" s="100"/>
    </row>
    <row r="444" spans="2:26" ht="12.65" customHeight="1" thickBot="1" x14ac:dyDescent="0.4">
      <c r="B444" s="79"/>
      <c r="C444" s="50"/>
      <c r="D444" s="51"/>
      <c r="E444" s="52"/>
      <c r="F444" s="109"/>
      <c r="G444" s="110"/>
      <c r="H444" s="111"/>
      <c r="I444" s="112"/>
      <c r="J444" s="113"/>
      <c r="K444" s="114"/>
      <c r="L444" s="11" t="str">
        <f>IF(OR(L442="",L443=""),"",ROUND(L442/L443,4))</f>
        <v/>
      </c>
      <c r="M444" s="115" t="str">
        <f>IF(OR(M442="",L443=""),"",ROUND(M442/L443,4))</f>
        <v/>
      </c>
      <c r="N444" s="115"/>
      <c r="O444" s="22" t="str">
        <f>IF(OR(L442="",L443=""),"",IF(I444=$AF$3,(O442*$AF$6+O443)*L444,IF(I444=$AF$4,(O442*$AF$7+O443)*L444,IF(I444=$AF$5,(O442+O443)*L444+P444,""))))</f>
        <v/>
      </c>
      <c r="P444" s="26"/>
      <c r="Q444" s="75" t="str">
        <f>IF(OR(L442="",L443=""),"",IF(I444=$AF$3,(O442*$AF$6+O443)*M444,IF(I444=$AF$4,(O442*$AF$7+O443)*M444,IF(I444=$AF$5,(O442+O443)*M444+S444,""))))</f>
        <v/>
      </c>
      <c r="R444" s="76"/>
      <c r="S444" s="25"/>
      <c r="T444" s="92"/>
      <c r="U444" s="92"/>
      <c r="V444" s="92"/>
      <c r="W444" s="93"/>
      <c r="X444" s="96"/>
      <c r="Y444" s="101"/>
      <c r="Z444" s="102"/>
    </row>
    <row r="445" spans="2:26" ht="12.65" customHeight="1" x14ac:dyDescent="0.35">
      <c r="B445" s="116" t="s">
        <v>180</v>
      </c>
      <c r="C445" s="53"/>
      <c r="D445" s="54"/>
      <c r="E445" s="55"/>
      <c r="F445" s="119"/>
      <c r="G445" s="120"/>
      <c r="H445" s="121"/>
      <c r="I445" s="122"/>
      <c r="J445" s="123"/>
      <c r="K445" s="124"/>
      <c r="L445" s="12"/>
      <c r="M445" s="125"/>
      <c r="N445" s="126"/>
      <c r="O445" s="68"/>
      <c r="P445" s="69"/>
      <c r="Q445" s="69"/>
      <c r="R445" s="69"/>
      <c r="S445" s="70"/>
      <c r="T445" s="127"/>
      <c r="U445" s="127"/>
      <c r="V445" s="127"/>
      <c r="W445" s="128"/>
      <c r="X445" s="94" t="str">
        <f t="shared" ref="X445" si="282">IF(AND(F446&lt;&gt;"",F447&lt;&gt;"",I445&lt;&gt;"",I446&lt;&gt;"",I447&lt;&gt;"",L445&lt;&gt;"",L446&lt;&gt;"",O445&lt;&gt;"",F445&lt;&gt;"",C445&lt;&gt;""),MIN(IF(I447=$AF$3,(F445*F446*F447*1.1*$AF$6+O446)*L447,IF(I447=$AF$4,(F445*F446*F447*1.1*$AF$7+O446)*L447,IF(I447=$AF$5,(F445*F446*F447*1.1+O446)*L447+P447,""))),O447,F445*I446*$AF$6*L447+O446),IF(AND(F446="",F447="",I445="",I446="",I447="",L445="",L446="",O445="",F445="",C445="",O446=""),"","Doplňte prázdná pole"))</f>
        <v/>
      </c>
      <c r="Y445" s="97" t="str">
        <f t="shared" ref="Y445" si="283">IF(AND(F446&lt;&gt;"",F447&lt;&gt;"",I445&lt;&gt;"",I446&lt;&gt;"",I447&lt;&gt;"",L445&lt;&gt;"",L446&lt;&gt;"",O445&lt;&gt;"",F445&lt;&gt;"",C445&lt;&gt;""),MIN(IF(I447=$AF$3,(F445*F446*F447*1.1*$AF$6+O446)*M447,IF(I447=$AF$4,(F445*F446*F447*1.1*$AF$7+O446)*M447,IF(I447=$AF$5,(F445*F446*F447*1.1+O446)*M447+S447,""))),Q447,F445*I446*$AF$6*M447+O446),IF(AND(F446="",F447="",I445="",I446="",I447="",L445="",L446="",O445="",F445="",C445="",O446=""),"","Doplňte prázdná pole"))</f>
        <v/>
      </c>
      <c r="Z445" s="98"/>
    </row>
    <row r="446" spans="2:26" ht="12.65" customHeight="1" thickBot="1" x14ac:dyDescent="0.4">
      <c r="B446" s="117"/>
      <c r="C446" s="56"/>
      <c r="D446" s="57"/>
      <c r="E446" s="58"/>
      <c r="F446" s="133"/>
      <c r="G446" s="134"/>
      <c r="H446" s="134"/>
      <c r="I446" s="135"/>
      <c r="J446" s="135"/>
      <c r="K446" s="135"/>
      <c r="L446" s="136"/>
      <c r="M446" s="137"/>
      <c r="N446" s="138"/>
      <c r="O446" s="71"/>
      <c r="P446" s="72"/>
      <c r="Q446" s="73"/>
      <c r="R446" s="73"/>
      <c r="S446" s="74"/>
      <c r="T446" s="129"/>
      <c r="U446" s="129"/>
      <c r="V446" s="129"/>
      <c r="W446" s="130"/>
      <c r="X446" s="95"/>
      <c r="Y446" s="99"/>
      <c r="Z446" s="100"/>
    </row>
    <row r="447" spans="2:26" ht="12.65" customHeight="1" thickBot="1" x14ac:dyDescent="0.4">
      <c r="B447" s="118"/>
      <c r="C447" s="59"/>
      <c r="D447" s="60"/>
      <c r="E447" s="61"/>
      <c r="F447" s="139"/>
      <c r="G447" s="140"/>
      <c r="H447" s="141"/>
      <c r="I447" s="142"/>
      <c r="J447" s="143"/>
      <c r="K447" s="144"/>
      <c r="L447" s="11" t="str">
        <f>IF(OR(L445="",L446=""),"",ROUND(L445/L446,4))</f>
        <v/>
      </c>
      <c r="M447" s="115" t="str">
        <f>IF(OR(M445="",L446=""),"",ROUND(M445/L446,4))</f>
        <v/>
      </c>
      <c r="N447" s="115"/>
      <c r="O447" s="22" t="str">
        <f>IF(OR(L445="",L446=""),"",IF(I447=$AF$3,(O445*$AF$6+O446)*L447,IF(I447=$AF$4,(O445*$AF$7+O446)*L447,IF(I447=$AF$5,(O445+O446)*L447+P447,""))))</f>
        <v/>
      </c>
      <c r="P447" s="23"/>
      <c r="Q447" s="75" t="str">
        <f>IF(OR(L445="",L446=""),"",IF(I447=$AF$3,(O445*$AF$6+O446)*M447,IF(I447=$AF$4,(O445*$AF$7+O446)*M447,IF(I447=$AF$5,(O445+O446)*M447+S447,""))))</f>
        <v/>
      </c>
      <c r="R447" s="76"/>
      <c r="S447" s="24"/>
      <c r="T447" s="131"/>
      <c r="U447" s="131"/>
      <c r="V447" s="131"/>
      <c r="W447" s="132"/>
      <c r="X447" s="96"/>
      <c r="Y447" s="101"/>
      <c r="Z447" s="102"/>
    </row>
    <row r="448" spans="2:26" ht="12.65" customHeight="1" x14ac:dyDescent="0.35">
      <c r="B448" s="77" t="s">
        <v>181</v>
      </c>
      <c r="C448" s="44"/>
      <c r="D448" s="45"/>
      <c r="E448" s="46"/>
      <c r="F448" s="80"/>
      <c r="G448" s="81"/>
      <c r="H448" s="82"/>
      <c r="I448" s="83"/>
      <c r="J448" s="84"/>
      <c r="K448" s="85"/>
      <c r="L448" s="14"/>
      <c r="M448" s="86"/>
      <c r="N448" s="87"/>
      <c r="O448" s="62"/>
      <c r="P448" s="63"/>
      <c r="Q448" s="63"/>
      <c r="R448" s="63"/>
      <c r="S448" s="64"/>
      <c r="T448" s="88"/>
      <c r="U448" s="88"/>
      <c r="V448" s="88"/>
      <c r="W448" s="89"/>
      <c r="X448" s="94" t="str">
        <f t="shared" ref="X448" si="284">IF(AND(F449&lt;&gt;"",F450&lt;&gt;"",I448&lt;&gt;"",I449&lt;&gt;"",I450&lt;&gt;"",L448&lt;&gt;"",L449&lt;&gt;"",O448&lt;&gt;"",F448&lt;&gt;"",C448&lt;&gt;""),MIN(IF(I450=$AF$3,(F448*F449*F450*1.1*$AF$6+O449)*L450,IF(I450=$AF$4,(F448*F449*F450*1.1*$AF$7+O449)*L450,IF(I450=$AF$5,(F448*F449*F450*1.1+O449)*L450+P450,""))),O450,F448*I449*$AF$6*L450+O449),IF(AND(F449="",F450="",I448="",I449="",I450="",L448="",L449="",O448="",F448="",C448="",O449=""),"","Doplňte prázdná pole"))</f>
        <v/>
      </c>
      <c r="Y448" s="97" t="str">
        <f t="shared" ref="Y448" si="285">IF(AND(F449&lt;&gt;"",F450&lt;&gt;"",I448&lt;&gt;"",I449&lt;&gt;"",I450&lt;&gt;"",L448&lt;&gt;"",L449&lt;&gt;"",O448&lt;&gt;"",F448&lt;&gt;"",C448&lt;&gt;""),MIN(IF(I450=$AF$3,(F448*F449*F450*1.1*$AF$6+O449)*M450,IF(I450=$AF$4,(F448*F449*F450*1.1*$AF$7+O449)*M450,IF(I450=$AF$5,(F448*F449*F450*1.1+O449)*M450+S450,""))),Q450,F448*I449*$AF$6*M450+O449),IF(AND(F449="",F450="",I448="",I449="",I450="",L448="",L449="",O448="",F448="",C448="",O449=""),"","Doplňte prázdná pole"))</f>
        <v/>
      </c>
      <c r="Z448" s="98"/>
    </row>
    <row r="449" spans="2:26" ht="12.65" customHeight="1" thickBot="1" x14ac:dyDescent="0.4">
      <c r="B449" s="78"/>
      <c r="C449" s="47"/>
      <c r="D449" s="48"/>
      <c r="E449" s="49"/>
      <c r="F449" s="103"/>
      <c r="G449" s="104"/>
      <c r="H449" s="104"/>
      <c r="I449" s="105"/>
      <c r="J449" s="105"/>
      <c r="K449" s="105"/>
      <c r="L449" s="106"/>
      <c r="M449" s="107"/>
      <c r="N449" s="108"/>
      <c r="O449" s="65"/>
      <c r="P449" s="66"/>
      <c r="Q449" s="66"/>
      <c r="R449" s="66"/>
      <c r="S449" s="67"/>
      <c r="T449" s="90"/>
      <c r="U449" s="90"/>
      <c r="V449" s="90"/>
      <c r="W449" s="91"/>
      <c r="X449" s="95"/>
      <c r="Y449" s="99"/>
      <c r="Z449" s="100"/>
    </row>
    <row r="450" spans="2:26" ht="12.65" customHeight="1" thickBot="1" x14ac:dyDescent="0.4">
      <c r="B450" s="79"/>
      <c r="C450" s="154"/>
      <c r="D450" s="113"/>
      <c r="E450" s="155"/>
      <c r="F450" s="109"/>
      <c r="G450" s="110"/>
      <c r="H450" s="111"/>
      <c r="I450" s="112"/>
      <c r="J450" s="113"/>
      <c r="K450" s="114"/>
      <c r="L450" s="11" t="str">
        <f>IF(OR(L448="",L449=""),"",ROUND(L448/L449,4))</f>
        <v/>
      </c>
      <c r="M450" s="115" t="str">
        <f>IF(OR(M448="",L449=""),"",ROUND(M448/L449,4))</f>
        <v/>
      </c>
      <c r="N450" s="115"/>
      <c r="O450" s="22" t="str">
        <f>IF(OR(L448="",L449=""),"",IF(I450=$AF$3,(O448*$AF$6+O449)*L450,IF(I450=$AF$4,(O448*$AF$7+O449)*L450,IF(I450=$AF$5,(O448+O449)*L450+P450,""))))</f>
        <v/>
      </c>
      <c r="P450" s="26"/>
      <c r="Q450" s="75" t="str">
        <f>IF(OR(L448="",L449=""),"",IF(I450=$AF$3,(O448*$AF$6+O449)*M450,IF(I450=$AF$4,(O448*$AF$7+O449)*M450,IF(I450=$AF$5,(O448+O449)*M450+S450,""))))</f>
        <v/>
      </c>
      <c r="R450" s="76"/>
      <c r="S450" s="25"/>
      <c r="T450" s="92"/>
      <c r="U450" s="92"/>
      <c r="V450" s="92"/>
      <c r="W450" s="93"/>
      <c r="X450" s="96"/>
      <c r="Y450" s="101"/>
      <c r="Z450" s="102"/>
    </row>
    <row r="451" spans="2:26" ht="12.65" customHeight="1" x14ac:dyDescent="0.35">
      <c r="B451" s="116" t="s">
        <v>182</v>
      </c>
      <c r="C451" s="145"/>
      <c r="D451" s="146"/>
      <c r="E451" s="147"/>
      <c r="F451" s="119"/>
      <c r="G451" s="120"/>
      <c r="H451" s="121"/>
      <c r="I451" s="122"/>
      <c r="J451" s="123"/>
      <c r="K451" s="124"/>
      <c r="L451" s="12"/>
      <c r="M451" s="125"/>
      <c r="N451" s="126"/>
      <c r="O451" s="68"/>
      <c r="P451" s="69"/>
      <c r="Q451" s="69"/>
      <c r="R451" s="69"/>
      <c r="S451" s="70"/>
      <c r="T451" s="127"/>
      <c r="U451" s="127"/>
      <c r="V451" s="127"/>
      <c r="W451" s="128"/>
      <c r="X451" s="94" t="str">
        <f t="shared" ref="X451" si="286">IF(AND(F452&lt;&gt;"",F453&lt;&gt;"",I451&lt;&gt;"",I452&lt;&gt;"",I453&lt;&gt;"",L451&lt;&gt;"",L452&lt;&gt;"",O451&lt;&gt;"",F451&lt;&gt;"",C451&lt;&gt;""),MIN(IF(I453=$AF$3,(F451*F452*F453*1.1*$AF$6+O452)*L453,IF(I453=$AF$4,(F451*F452*F453*1.1*$AF$7+O452)*L453,IF(I453=$AF$5,(F451*F452*F453*1.1+O452)*L453+P453,""))),O453,F451*I452*$AF$6*L453+O452),IF(AND(F452="",F453="",I451="",I452="",I453="",L451="",L452="",O451="",F451="",C451="",O452=""),"","Doplňte prázdná pole"))</f>
        <v/>
      </c>
      <c r="Y451" s="97" t="str">
        <f t="shared" ref="Y451" si="287">IF(AND(F452&lt;&gt;"",F453&lt;&gt;"",I451&lt;&gt;"",I452&lt;&gt;"",I453&lt;&gt;"",L451&lt;&gt;"",L452&lt;&gt;"",O451&lt;&gt;"",F451&lt;&gt;"",C451&lt;&gt;""),MIN(IF(I453=$AF$3,(F451*F452*F453*1.1*$AF$6+O452)*M453,IF(I453=$AF$4,(F451*F452*F453*1.1*$AF$7+O452)*M453,IF(I453=$AF$5,(F451*F452*F453*1.1+O452)*M453+S453,""))),Q453,F451*I452*$AF$6*M453+O452),IF(AND(F452="",F453="",I451="",I452="",I453="",L451="",L452="",O451="",F451="",C451="",O452=""),"","Doplňte prázdná pole"))</f>
        <v/>
      </c>
      <c r="Z451" s="98"/>
    </row>
    <row r="452" spans="2:26" ht="12.65" customHeight="1" thickBot="1" x14ac:dyDescent="0.4">
      <c r="B452" s="117"/>
      <c r="C452" s="148"/>
      <c r="D452" s="149"/>
      <c r="E452" s="150"/>
      <c r="F452" s="133"/>
      <c r="G452" s="134"/>
      <c r="H452" s="134"/>
      <c r="I452" s="135"/>
      <c r="J452" s="135"/>
      <c r="K452" s="135"/>
      <c r="L452" s="136"/>
      <c r="M452" s="137"/>
      <c r="N452" s="138"/>
      <c r="O452" s="71"/>
      <c r="P452" s="72"/>
      <c r="Q452" s="73"/>
      <c r="R452" s="73"/>
      <c r="S452" s="74"/>
      <c r="T452" s="129"/>
      <c r="U452" s="129"/>
      <c r="V452" s="129"/>
      <c r="W452" s="130"/>
      <c r="X452" s="95"/>
      <c r="Y452" s="99"/>
      <c r="Z452" s="100"/>
    </row>
    <row r="453" spans="2:26" ht="12.65" customHeight="1" thickBot="1" x14ac:dyDescent="0.4">
      <c r="B453" s="118"/>
      <c r="C453" s="151"/>
      <c r="D453" s="152"/>
      <c r="E453" s="153"/>
      <c r="F453" s="139"/>
      <c r="G453" s="140"/>
      <c r="H453" s="141"/>
      <c r="I453" s="142"/>
      <c r="J453" s="143"/>
      <c r="K453" s="144"/>
      <c r="L453" s="11" t="str">
        <f>IF(OR(L451="",L452=""),"",ROUND(L451/L452,4))</f>
        <v/>
      </c>
      <c r="M453" s="115" t="str">
        <f>IF(OR(M451="",L452=""),"",ROUND(M451/L452,4))</f>
        <v/>
      </c>
      <c r="N453" s="115"/>
      <c r="O453" s="22" t="str">
        <f>IF(OR(L451="",L452=""),"",IF(I453=$AF$3,(O451*$AF$6+O452)*L453,IF(I453=$AF$4,(O451*$AF$7+O452)*L453,IF(I453=$AF$5,(O451+O452)*L453+P453,""))))</f>
        <v/>
      </c>
      <c r="P453" s="23"/>
      <c r="Q453" s="75" t="str">
        <f>IF(OR(L451="",L452=""),"",IF(I453=$AF$3,(O451*$AF$6+O452)*M453,IF(I453=$AF$4,(O451*$AF$7+O452)*M453,IF(I453=$AF$5,(O451+O452)*M453+S453,""))))</f>
        <v/>
      </c>
      <c r="R453" s="76"/>
      <c r="S453" s="24"/>
      <c r="T453" s="131"/>
      <c r="U453" s="131"/>
      <c r="V453" s="131"/>
      <c r="W453" s="132"/>
      <c r="X453" s="96"/>
      <c r="Y453" s="101"/>
      <c r="Z453" s="102"/>
    </row>
    <row r="454" spans="2:26" ht="12.65" customHeight="1" x14ac:dyDescent="0.35">
      <c r="B454" s="77" t="s">
        <v>183</v>
      </c>
      <c r="C454" s="44"/>
      <c r="D454" s="45"/>
      <c r="E454" s="46"/>
      <c r="F454" s="80"/>
      <c r="G454" s="81"/>
      <c r="H454" s="82"/>
      <c r="I454" s="83"/>
      <c r="J454" s="84"/>
      <c r="K454" s="85"/>
      <c r="L454" s="14"/>
      <c r="M454" s="86"/>
      <c r="N454" s="87"/>
      <c r="O454" s="62"/>
      <c r="P454" s="63"/>
      <c r="Q454" s="63"/>
      <c r="R454" s="63"/>
      <c r="S454" s="64"/>
      <c r="T454" s="88"/>
      <c r="U454" s="88"/>
      <c r="V454" s="88"/>
      <c r="W454" s="89"/>
      <c r="X454" s="94" t="str">
        <f t="shared" ref="X454" si="288">IF(AND(F455&lt;&gt;"",F456&lt;&gt;"",I454&lt;&gt;"",I455&lt;&gt;"",I456&lt;&gt;"",L454&lt;&gt;"",L455&lt;&gt;"",O454&lt;&gt;"",F454&lt;&gt;"",C454&lt;&gt;""),MIN(IF(I456=$AF$3,(F454*F455*F456*1.1*$AF$6+O455)*L456,IF(I456=$AF$4,(F454*F455*F456*1.1*$AF$7+O455)*L456,IF(I456=$AF$5,(F454*F455*F456*1.1+O455)*L456+P456,""))),O456,F454*I455*$AF$6*L456+O455),IF(AND(F455="",F456="",I454="",I455="",I456="",L454="",L455="",O454="",F454="",C454="",O455=""),"","Doplňte prázdná pole"))</f>
        <v/>
      </c>
      <c r="Y454" s="97" t="str">
        <f t="shared" ref="Y454" si="289">IF(AND(F455&lt;&gt;"",F456&lt;&gt;"",I454&lt;&gt;"",I455&lt;&gt;"",I456&lt;&gt;"",L454&lt;&gt;"",L455&lt;&gt;"",O454&lt;&gt;"",F454&lt;&gt;"",C454&lt;&gt;""),MIN(IF(I456=$AF$3,(F454*F455*F456*1.1*$AF$6+O455)*M456,IF(I456=$AF$4,(F454*F455*F456*1.1*$AF$7+O455)*M456,IF(I456=$AF$5,(F454*F455*F456*1.1+O455)*M456+S456,""))),Q456,F454*I455*$AF$6*M456+O455),IF(AND(F455="",F456="",I454="",I455="",I456="",L454="",L455="",O454="",F454="",C454="",O455=""),"","Doplňte prázdná pole"))</f>
        <v/>
      </c>
      <c r="Z454" s="98"/>
    </row>
    <row r="455" spans="2:26" ht="12.65" customHeight="1" thickBot="1" x14ac:dyDescent="0.4">
      <c r="B455" s="78"/>
      <c r="C455" s="47"/>
      <c r="D455" s="48"/>
      <c r="E455" s="49"/>
      <c r="F455" s="103"/>
      <c r="G455" s="104"/>
      <c r="H455" s="104"/>
      <c r="I455" s="105"/>
      <c r="J455" s="105"/>
      <c r="K455" s="105"/>
      <c r="L455" s="106"/>
      <c r="M455" s="107"/>
      <c r="N455" s="108"/>
      <c r="O455" s="65"/>
      <c r="P455" s="66"/>
      <c r="Q455" s="66"/>
      <c r="R455" s="66"/>
      <c r="S455" s="67"/>
      <c r="T455" s="90"/>
      <c r="U455" s="90"/>
      <c r="V455" s="90"/>
      <c r="W455" s="91"/>
      <c r="X455" s="95"/>
      <c r="Y455" s="99"/>
      <c r="Z455" s="100"/>
    </row>
    <row r="456" spans="2:26" ht="12.65" customHeight="1" thickBot="1" x14ac:dyDescent="0.4">
      <c r="B456" s="79"/>
      <c r="C456" s="50"/>
      <c r="D456" s="51"/>
      <c r="E456" s="52"/>
      <c r="F456" s="109"/>
      <c r="G456" s="110"/>
      <c r="H456" s="111"/>
      <c r="I456" s="112"/>
      <c r="J456" s="113"/>
      <c r="K456" s="114"/>
      <c r="L456" s="11" t="str">
        <f>IF(OR(L454="",L455=""),"",ROUND(L454/L455,4))</f>
        <v/>
      </c>
      <c r="M456" s="115" t="str">
        <f>IF(OR(M454="",L455=""),"",ROUND(M454/L455,4))</f>
        <v/>
      </c>
      <c r="N456" s="115"/>
      <c r="O456" s="22" t="str">
        <f>IF(OR(L454="",L455=""),"",IF(I456=$AF$3,(O454*$AF$6+O455)*L456,IF(I456=$AF$4,(O454*$AF$7+O455)*L456,IF(I456=$AF$5,(O454+O455)*L456+P456,""))))</f>
        <v/>
      </c>
      <c r="P456" s="26"/>
      <c r="Q456" s="75" t="str">
        <f>IF(OR(L454="",L455=""),"",IF(I456=$AF$3,(O454*$AF$6+O455)*M456,IF(I456=$AF$4,(O454*$AF$7+O455)*M456,IF(I456=$AF$5,(O454+O455)*M456+S456,""))))</f>
        <v/>
      </c>
      <c r="R456" s="76"/>
      <c r="S456" s="25"/>
      <c r="T456" s="92"/>
      <c r="U456" s="92"/>
      <c r="V456" s="92"/>
      <c r="W456" s="93"/>
      <c r="X456" s="96"/>
      <c r="Y456" s="101"/>
      <c r="Z456" s="102"/>
    </row>
    <row r="457" spans="2:26" ht="12.65" customHeight="1" x14ac:dyDescent="0.35">
      <c r="B457" s="116" t="s">
        <v>184</v>
      </c>
      <c r="C457" s="53"/>
      <c r="D457" s="54"/>
      <c r="E457" s="55"/>
      <c r="F457" s="119"/>
      <c r="G457" s="120"/>
      <c r="H457" s="121"/>
      <c r="I457" s="122"/>
      <c r="J457" s="123"/>
      <c r="K457" s="124"/>
      <c r="L457" s="12"/>
      <c r="M457" s="125"/>
      <c r="N457" s="126"/>
      <c r="O457" s="68"/>
      <c r="P457" s="69"/>
      <c r="Q457" s="69"/>
      <c r="R457" s="69"/>
      <c r="S457" s="70"/>
      <c r="T457" s="127"/>
      <c r="U457" s="127"/>
      <c r="V457" s="127"/>
      <c r="W457" s="128"/>
      <c r="X457" s="94" t="str">
        <f t="shared" ref="X457" si="290">IF(AND(F458&lt;&gt;"",F459&lt;&gt;"",I457&lt;&gt;"",I458&lt;&gt;"",I459&lt;&gt;"",L457&lt;&gt;"",L458&lt;&gt;"",O457&lt;&gt;"",F457&lt;&gt;"",C457&lt;&gt;""),MIN(IF(I459=$AF$3,(F457*F458*F459*1.1*$AF$6+O458)*L459,IF(I459=$AF$4,(F457*F458*F459*1.1*$AF$7+O458)*L459,IF(I459=$AF$5,(F457*F458*F459*1.1+O458)*L459+P459,""))),O459,F457*I458*$AF$6*L459+O458),IF(AND(F458="",F459="",I457="",I458="",I459="",L457="",L458="",O457="",F457="",C457="",O458=""),"","Doplňte prázdná pole"))</f>
        <v/>
      </c>
      <c r="Y457" s="97" t="str">
        <f t="shared" ref="Y457" si="291">IF(AND(F458&lt;&gt;"",F459&lt;&gt;"",I457&lt;&gt;"",I458&lt;&gt;"",I459&lt;&gt;"",L457&lt;&gt;"",L458&lt;&gt;"",O457&lt;&gt;"",F457&lt;&gt;"",C457&lt;&gt;""),MIN(IF(I459=$AF$3,(F457*F458*F459*1.1*$AF$6+O458)*M459,IF(I459=$AF$4,(F457*F458*F459*1.1*$AF$7+O458)*M459,IF(I459=$AF$5,(F457*F458*F459*1.1+O458)*M459+S459,""))),Q459,F457*I458*$AF$6*M459+O458),IF(AND(F458="",F459="",I457="",I458="",I459="",L457="",L458="",O457="",F457="",C457="",O458=""),"","Doplňte prázdná pole"))</f>
        <v/>
      </c>
      <c r="Z457" s="98"/>
    </row>
    <row r="458" spans="2:26" ht="12.65" customHeight="1" thickBot="1" x14ac:dyDescent="0.4">
      <c r="B458" s="117"/>
      <c r="C458" s="56"/>
      <c r="D458" s="57"/>
      <c r="E458" s="58"/>
      <c r="F458" s="133"/>
      <c r="G458" s="134"/>
      <c r="H458" s="134"/>
      <c r="I458" s="135"/>
      <c r="J458" s="135"/>
      <c r="K458" s="135"/>
      <c r="L458" s="136"/>
      <c r="M458" s="137"/>
      <c r="N458" s="138"/>
      <c r="O458" s="71"/>
      <c r="P458" s="72"/>
      <c r="Q458" s="73"/>
      <c r="R458" s="73"/>
      <c r="S458" s="74"/>
      <c r="T458" s="129"/>
      <c r="U458" s="129"/>
      <c r="V458" s="129"/>
      <c r="W458" s="130"/>
      <c r="X458" s="95"/>
      <c r="Y458" s="99"/>
      <c r="Z458" s="100"/>
    </row>
    <row r="459" spans="2:26" ht="12.65" customHeight="1" thickBot="1" x14ac:dyDescent="0.4">
      <c r="B459" s="118"/>
      <c r="C459" s="59"/>
      <c r="D459" s="60"/>
      <c r="E459" s="61"/>
      <c r="F459" s="139"/>
      <c r="G459" s="140"/>
      <c r="H459" s="141"/>
      <c r="I459" s="142"/>
      <c r="J459" s="143"/>
      <c r="K459" s="144"/>
      <c r="L459" s="11" t="str">
        <f>IF(OR(L457="",L458=""),"",ROUND(L457/L458,4))</f>
        <v/>
      </c>
      <c r="M459" s="115" t="str">
        <f>IF(OR(M457="",L458=""),"",ROUND(M457/L458,4))</f>
        <v/>
      </c>
      <c r="N459" s="115"/>
      <c r="O459" s="22" t="str">
        <f>IF(OR(L457="",L458=""),"",IF(I459=$AF$3,(O457*$AF$6+O458)*L459,IF(I459=$AF$4,(O457*$AF$7+O458)*L459,IF(I459=$AF$5,(O457+O458)*L459+P459,""))))</f>
        <v/>
      </c>
      <c r="P459" s="23"/>
      <c r="Q459" s="75" t="str">
        <f>IF(OR(L457="",L458=""),"",IF(I459=$AF$3,(O457*$AF$6+O458)*M459,IF(I459=$AF$4,(O457*$AF$7+O458)*M459,IF(I459=$AF$5,(O457+O458)*M459+S459,""))))</f>
        <v/>
      </c>
      <c r="R459" s="76"/>
      <c r="S459" s="24"/>
      <c r="T459" s="131"/>
      <c r="U459" s="131"/>
      <c r="V459" s="131"/>
      <c r="W459" s="132"/>
      <c r="X459" s="96"/>
      <c r="Y459" s="101"/>
      <c r="Z459" s="102"/>
    </row>
    <row r="460" spans="2:26" ht="12.65" customHeight="1" x14ac:dyDescent="0.35">
      <c r="B460" s="77" t="s">
        <v>185</v>
      </c>
      <c r="C460" s="44"/>
      <c r="D460" s="45"/>
      <c r="E460" s="46"/>
      <c r="F460" s="80"/>
      <c r="G460" s="81"/>
      <c r="H460" s="82"/>
      <c r="I460" s="83"/>
      <c r="J460" s="84"/>
      <c r="K460" s="85"/>
      <c r="L460" s="14"/>
      <c r="M460" s="86"/>
      <c r="N460" s="87"/>
      <c r="O460" s="62"/>
      <c r="P460" s="63"/>
      <c r="Q460" s="63"/>
      <c r="R460" s="63"/>
      <c r="S460" s="64"/>
      <c r="T460" s="88"/>
      <c r="U460" s="88"/>
      <c r="V460" s="88"/>
      <c r="W460" s="89"/>
      <c r="X460" s="94" t="str">
        <f t="shared" ref="X460" si="292">IF(AND(F461&lt;&gt;"",F462&lt;&gt;"",I460&lt;&gt;"",I461&lt;&gt;"",I462&lt;&gt;"",L460&lt;&gt;"",L461&lt;&gt;"",O460&lt;&gt;"",F460&lt;&gt;"",C460&lt;&gt;""),MIN(IF(I462=$AF$3,(F460*F461*F462*1.1*$AF$6+O461)*L462,IF(I462=$AF$4,(F460*F461*F462*1.1*$AF$7+O461)*L462,IF(I462=$AF$5,(F460*F461*F462*1.1+O461)*L462+P462,""))),O462,F460*I461*$AF$6*L462+O461),IF(AND(F461="",F462="",I460="",I461="",I462="",L460="",L461="",O460="",F460="",C460="",O461=""),"","Doplňte prázdná pole"))</f>
        <v/>
      </c>
      <c r="Y460" s="97" t="str">
        <f t="shared" ref="Y460" si="293">IF(AND(F461&lt;&gt;"",F462&lt;&gt;"",I460&lt;&gt;"",I461&lt;&gt;"",I462&lt;&gt;"",L460&lt;&gt;"",L461&lt;&gt;"",O460&lt;&gt;"",F460&lt;&gt;"",C460&lt;&gt;""),MIN(IF(I462=$AF$3,(F460*F461*F462*1.1*$AF$6+O461)*M462,IF(I462=$AF$4,(F460*F461*F462*1.1*$AF$7+O461)*M462,IF(I462=$AF$5,(F460*F461*F462*1.1+O461)*M462+S462,""))),Q462,F460*I461*$AF$6*M462+O461),IF(AND(F461="",F462="",I460="",I461="",I462="",L460="",L461="",O460="",F460="",C460="",O461=""),"","Doplňte prázdná pole"))</f>
        <v/>
      </c>
      <c r="Z460" s="98"/>
    </row>
    <row r="461" spans="2:26" ht="12.65" customHeight="1" thickBot="1" x14ac:dyDescent="0.4">
      <c r="B461" s="78"/>
      <c r="C461" s="47"/>
      <c r="D461" s="48"/>
      <c r="E461" s="49"/>
      <c r="F461" s="103"/>
      <c r="G461" s="104"/>
      <c r="H461" s="104"/>
      <c r="I461" s="105"/>
      <c r="J461" s="105"/>
      <c r="K461" s="105"/>
      <c r="L461" s="106"/>
      <c r="M461" s="107"/>
      <c r="N461" s="108"/>
      <c r="O461" s="65"/>
      <c r="P461" s="66"/>
      <c r="Q461" s="66"/>
      <c r="R461" s="66"/>
      <c r="S461" s="67"/>
      <c r="T461" s="90"/>
      <c r="U461" s="90"/>
      <c r="V461" s="90"/>
      <c r="W461" s="91"/>
      <c r="X461" s="95"/>
      <c r="Y461" s="99"/>
      <c r="Z461" s="100"/>
    </row>
    <row r="462" spans="2:26" ht="12.65" customHeight="1" thickBot="1" x14ac:dyDescent="0.4">
      <c r="B462" s="79"/>
      <c r="C462" s="154"/>
      <c r="D462" s="113"/>
      <c r="E462" s="155"/>
      <c r="F462" s="109"/>
      <c r="G462" s="110"/>
      <c r="H462" s="111"/>
      <c r="I462" s="112"/>
      <c r="J462" s="113"/>
      <c r="K462" s="114"/>
      <c r="L462" s="11" t="str">
        <f>IF(OR(L460="",L461=""),"",ROUND(L460/L461,4))</f>
        <v/>
      </c>
      <c r="M462" s="115" t="str">
        <f>IF(OR(M460="",L461=""),"",ROUND(M460/L461,4))</f>
        <v/>
      </c>
      <c r="N462" s="115"/>
      <c r="O462" s="22" t="str">
        <f>IF(OR(L460="",L461=""),"",IF(I462=$AF$3,(O460*$AF$6+O461)*L462,IF(I462=$AF$4,(O460*$AF$7+O461)*L462,IF(I462=$AF$5,(O460+O461)*L462+P462,""))))</f>
        <v/>
      </c>
      <c r="P462" s="26"/>
      <c r="Q462" s="75" t="str">
        <f>IF(OR(L460="",L461=""),"",IF(I462=$AF$3,(O460*$AF$6+O461)*M462,IF(I462=$AF$4,(O460*$AF$7+O461)*M462,IF(I462=$AF$5,(O460+O461)*M462+S462,""))))</f>
        <v/>
      </c>
      <c r="R462" s="76"/>
      <c r="S462" s="25"/>
      <c r="T462" s="92"/>
      <c r="U462" s="92"/>
      <c r="V462" s="92"/>
      <c r="W462" s="93"/>
      <c r="X462" s="96"/>
      <c r="Y462" s="101"/>
      <c r="Z462" s="102"/>
    </row>
    <row r="463" spans="2:26" ht="12.65" customHeight="1" x14ac:dyDescent="0.35">
      <c r="B463" s="116" t="s">
        <v>186</v>
      </c>
      <c r="C463" s="145"/>
      <c r="D463" s="146"/>
      <c r="E463" s="147"/>
      <c r="F463" s="119"/>
      <c r="G463" s="120"/>
      <c r="H463" s="121"/>
      <c r="I463" s="122"/>
      <c r="J463" s="123"/>
      <c r="K463" s="124"/>
      <c r="L463" s="12"/>
      <c r="M463" s="125"/>
      <c r="N463" s="126"/>
      <c r="O463" s="68"/>
      <c r="P463" s="69"/>
      <c r="Q463" s="69"/>
      <c r="R463" s="69"/>
      <c r="S463" s="70"/>
      <c r="T463" s="127"/>
      <c r="U463" s="127"/>
      <c r="V463" s="127"/>
      <c r="W463" s="128"/>
      <c r="X463" s="94" t="str">
        <f t="shared" ref="X463" si="294">IF(AND(F464&lt;&gt;"",F465&lt;&gt;"",I463&lt;&gt;"",I464&lt;&gt;"",I465&lt;&gt;"",L463&lt;&gt;"",L464&lt;&gt;"",O463&lt;&gt;"",F463&lt;&gt;"",C463&lt;&gt;""),MIN(IF(I465=$AF$3,(F463*F464*F465*1.1*$AF$6+O464)*L465,IF(I465=$AF$4,(F463*F464*F465*1.1*$AF$7+O464)*L465,IF(I465=$AF$5,(F463*F464*F465*1.1+O464)*L465+P465,""))),O465,F463*I464*$AF$6*L465+O464),IF(AND(F464="",F465="",I463="",I464="",I465="",L463="",L464="",O463="",F463="",C463="",O464=""),"","Doplňte prázdná pole"))</f>
        <v/>
      </c>
      <c r="Y463" s="97" t="str">
        <f t="shared" ref="Y463" si="295">IF(AND(F464&lt;&gt;"",F465&lt;&gt;"",I463&lt;&gt;"",I464&lt;&gt;"",I465&lt;&gt;"",L463&lt;&gt;"",L464&lt;&gt;"",O463&lt;&gt;"",F463&lt;&gt;"",C463&lt;&gt;""),MIN(IF(I465=$AF$3,(F463*F464*F465*1.1*$AF$6+O464)*M465,IF(I465=$AF$4,(F463*F464*F465*1.1*$AF$7+O464)*M465,IF(I465=$AF$5,(F463*F464*F465*1.1+O464)*M465+S465,""))),Q465,F463*I464*$AF$6*M465+O464),IF(AND(F464="",F465="",I463="",I464="",I465="",L463="",L464="",O463="",F463="",C463="",O464=""),"","Doplňte prázdná pole"))</f>
        <v/>
      </c>
      <c r="Z463" s="98"/>
    </row>
    <row r="464" spans="2:26" ht="12.65" customHeight="1" thickBot="1" x14ac:dyDescent="0.4">
      <c r="B464" s="117"/>
      <c r="C464" s="148"/>
      <c r="D464" s="149"/>
      <c r="E464" s="150"/>
      <c r="F464" s="133"/>
      <c r="G464" s="134"/>
      <c r="H464" s="134"/>
      <c r="I464" s="135"/>
      <c r="J464" s="135"/>
      <c r="K464" s="135"/>
      <c r="L464" s="136"/>
      <c r="M464" s="137"/>
      <c r="N464" s="138"/>
      <c r="O464" s="71"/>
      <c r="P464" s="72"/>
      <c r="Q464" s="73"/>
      <c r="R464" s="73"/>
      <c r="S464" s="74"/>
      <c r="T464" s="129"/>
      <c r="U464" s="129"/>
      <c r="V464" s="129"/>
      <c r="W464" s="130"/>
      <c r="X464" s="95"/>
      <c r="Y464" s="99"/>
      <c r="Z464" s="100"/>
    </row>
    <row r="465" spans="2:26" ht="12.65" customHeight="1" thickBot="1" x14ac:dyDescent="0.4">
      <c r="B465" s="118"/>
      <c r="C465" s="151"/>
      <c r="D465" s="152"/>
      <c r="E465" s="153"/>
      <c r="F465" s="139"/>
      <c r="G465" s="140"/>
      <c r="H465" s="141"/>
      <c r="I465" s="142"/>
      <c r="J465" s="143"/>
      <c r="K465" s="144"/>
      <c r="L465" s="11" t="str">
        <f>IF(OR(L463="",L464=""),"",ROUND(L463/L464,4))</f>
        <v/>
      </c>
      <c r="M465" s="115" t="str">
        <f>IF(OR(M463="",L464=""),"",ROUND(M463/L464,4))</f>
        <v/>
      </c>
      <c r="N465" s="115"/>
      <c r="O465" s="22" t="str">
        <f>IF(OR(L463="",L464=""),"",IF(I465=$AF$3,(O463*$AF$6+O464)*L465,IF(I465=$AF$4,(O463*$AF$7+O464)*L465,IF(I465=$AF$5,(O463+O464)*L465+P465,""))))</f>
        <v/>
      </c>
      <c r="P465" s="23"/>
      <c r="Q465" s="75" t="str">
        <f>IF(OR(L463="",L464=""),"",IF(I465=$AF$3,(O463*$AF$6+O464)*M465,IF(I465=$AF$4,(O463*$AF$7+O464)*M465,IF(I465=$AF$5,(O463+O464)*M465+S465,""))))</f>
        <v/>
      </c>
      <c r="R465" s="76"/>
      <c r="S465" s="24"/>
      <c r="T465" s="131"/>
      <c r="U465" s="131"/>
      <c r="V465" s="131"/>
      <c r="W465" s="132"/>
      <c r="X465" s="96"/>
      <c r="Y465" s="101"/>
      <c r="Z465" s="102"/>
    </row>
    <row r="466" spans="2:26" ht="12.65" customHeight="1" x14ac:dyDescent="0.35">
      <c r="B466" s="77" t="s">
        <v>187</v>
      </c>
      <c r="C466" s="44"/>
      <c r="D466" s="45"/>
      <c r="E466" s="46"/>
      <c r="F466" s="80"/>
      <c r="G466" s="81"/>
      <c r="H466" s="82"/>
      <c r="I466" s="83"/>
      <c r="J466" s="84"/>
      <c r="K466" s="85"/>
      <c r="L466" s="14"/>
      <c r="M466" s="86"/>
      <c r="N466" s="87"/>
      <c r="O466" s="62"/>
      <c r="P466" s="63"/>
      <c r="Q466" s="63"/>
      <c r="R466" s="63"/>
      <c r="S466" s="64"/>
      <c r="T466" s="88"/>
      <c r="U466" s="88"/>
      <c r="V466" s="88"/>
      <c r="W466" s="89"/>
      <c r="X466" s="94" t="str">
        <f t="shared" ref="X466" si="296">IF(AND(F467&lt;&gt;"",F468&lt;&gt;"",I466&lt;&gt;"",I467&lt;&gt;"",I468&lt;&gt;"",L466&lt;&gt;"",L467&lt;&gt;"",O466&lt;&gt;"",F466&lt;&gt;"",C466&lt;&gt;""),MIN(IF(I468=$AF$3,(F466*F467*F468*1.1*$AF$6+O467)*L468,IF(I468=$AF$4,(F466*F467*F468*1.1*$AF$7+O467)*L468,IF(I468=$AF$5,(F466*F467*F468*1.1+O467)*L468+P468,""))),O468,F466*I467*$AF$6*L468+O467),IF(AND(F467="",F468="",I466="",I467="",I468="",L466="",L467="",O466="",F466="",C466="",O467=""),"","Doplňte prázdná pole"))</f>
        <v/>
      </c>
      <c r="Y466" s="97" t="str">
        <f t="shared" ref="Y466" si="297">IF(AND(F467&lt;&gt;"",F468&lt;&gt;"",I466&lt;&gt;"",I467&lt;&gt;"",I468&lt;&gt;"",L466&lt;&gt;"",L467&lt;&gt;"",O466&lt;&gt;"",F466&lt;&gt;"",C466&lt;&gt;""),MIN(IF(I468=$AF$3,(F466*F467*F468*1.1*$AF$6+O467)*M468,IF(I468=$AF$4,(F466*F467*F468*1.1*$AF$7+O467)*M468,IF(I468=$AF$5,(F466*F467*F468*1.1+O467)*M468+S468,""))),Q468,F466*I467*$AF$6*M468+O467),IF(AND(F467="",F468="",I466="",I467="",I468="",L466="",L467="",O466="",F466="",C466="",O467=""),"","Doplňte prázdná pole"))</f>
        <v/>
      </c>
      <c r="Z466" s="98"/>
    </row>
    <row r="467" spans="2:26" ht="12.65" customHeight="1" thickBot="1" x14ac:dyDescent="0.4">
      <c r="B467" s="78"/>
      <c r="C467" s="47"/>
      <c r="D467" s="48"/>
      <c r="E467" s="49"/>
      <c r="F467" s="103"/>
      <c r="G467" s="104"/>
      <c r="H467" s="104"/>
      <c r="I467" s="105"/>
      <c r="J467" s="105"/>
      <c r="K467" s="105"/>
      <c r="L467" s="106"/>
      <c r="M467" s="107"/>
      <c r="N467" s="108"/>
      <c r="O467" s="65"/>
      <c r="P467" s="66"/>
      <c r="Q467" s="66"/>
      <c r="R467" s="66"/>
      <c r="S467" s="67"/>
      <c r="T467" s="90"/>
      <c r="U467" s="90"/>
      <c r="V467" s="90"/>
      <c r="W467" s="91"/>
      <c r="X467" s="95"/>
      <c r="Y467" s="99"/>
      <c r="Z467" s="100"/>
    </row>
    <row r="468" spans="2:26" ht="12.65" customHeight="1" thickBot="1" x14ac:dyDescent="0.4">
      <c r="B468" s="79"/>
      <c r="C468" s="159"/>
      <c r="D468" s="160"/>
      <c r="E468" s="161"/>
      <c r="F468" s="109"/>
      <c r="G468" s="110"/>
      <c r="H468" s="111"/>
      <c r="I468" s="112"/>
      <c r="J468" s="113"/>
      <c r="K468" s="114"/>
      <c r="L468" s="11" t="str">
        <f>IF(OR(L466="",L467=""),"",ROUND(L466/L467,4))</f>
        <v/>
      </c>
      <c r="M468" s="115" t="str">
        <f>IF(OR(M466="",L467=""),"",ROUND(M466/L467,4))</f>
        <v/>
      </c>
      <c r="N468" s="115"/>
      <c r="O468" s="22" t="str">
        <f>IF(OR(L466="",L467=""),"",IF(I468=$AF$3,(O466*$AF$6+O467)*L468,IF(I468=$AF$4,(O466*$AF$7+O467)*L468,IF(I468=$AF$5,(O466+O467)*L468+P468,""))))</f>
        <v/>
      </c>
      <c r="P468" s="26"/>
      <c r="Q468" s="75" t="str">
        <f>IF(OR(L466="",L467=""),"",IF(I468=$AF$3,(O466*$AF$6+O467)*M468,IF(I468=$AF$4,(O466*$AF$7+O467)*M468,IF(I468=$AF$5,(O466+O467)*M468+S468,""))))</f>
        <v/>
      </c>
      <c r="R468" s="76"/>
      <c r="S468" s="25"/>
      <c r="T468" s="92"/>
      <c r="U468" s="92"/>
      <c r="V468" s="92"/>
      <c r="W468" s="93"/>
      <c r="X468" s="96"/>
      <c r="Y468" s="101"/>
      <c r="Z468" s="102"/>
    </row>
    <row r="469" spans="2:26" ht="12.65" customHeight="1" x14ac:dyDescent="0.35">
      <c r="B469" s="116" t="s">
        <v>188</v>
      </c>
      <c r="C469" s="53"/>
      <c r="D469" s="54"/>
      <c r="E469" s="55"/>
      <c r="F469" s="119"/>
      <c r="G469" s="120"/>
      <c r="H469" s="121"/>
      <c r="I469" s="122"/>
      <c r="J469" s="123"/>
      <c r="K469" s="124"/>
      <c r="L469" s="12"/>
      <c r="M469" s="125"/>
      <c r="N469" s="126"/>
      <c r="O469" s="68"/>
      <c r="P469" s="69"/>
      <c r="Q469" s="69"/>
      <c r="R469" s="69"/>
      <c r="S469" s="70"/>
      <c r="T469" s="127"/>
      <c r="U469" s="127"/>
      <c r="V469" s="127"/>
      <c r="W469" s="128"/>
      <c r="X469" s="94" t="str">
        <f t="shared" ref="X469" si="298">IF(AND(F470&lt;&gt;"",F471&lt;&gt;"",I469&lt;&gt;"",I470&lt;&gt;"",I471&lt;&gt;"",L469&lt;&gt;"",L470&lt;&gt;"",O469&lt;&gt;"",F469&lt;&gt;"",C469&lt;&gt;""),MIN(IF(I471=$AF$3,(F469*F470*F471*1.1*$AF$6+O470)*L471,IF(I471=$AF$4,(F469*F470*F471*1.1*$AF$7+O470)*L471,IF(I471=$AF$5,(F469*F470*F471*1.1+O470)*L471+P471,""))),O471,F469*I470*$AF$6*L471+O470),IF(AND(F470="",F471="",I469="",I470="",I471="",L469="",L470="",O469="",F469="",C469="",O470=""),"","Doplňte prázdná pole"))</f>
        <v/>
      </c>
      <c r="Y469" s="97" t="str">
        <f t="shared" ref="Y469" si="299">IF(AND(F470&lt;&gt;"",F471&lt;&gt;"",I469&lt;&gt;"",I470&lt;&gt;"",I471&lt;&gt;"",L469&lt;&gt;"",L470&lt;&gt;"",O469&lt;&gt;"",F469&lt;&gt;"",C469&lt;&gt;""),MIN(IF(I471=$AF$3,(F469*F470*F471*1.1*$AF$6+O470)*M471,IF(I471=$AF$4,(F469*F470*F471*1.1*$AF$7+O470)*M471,IF(I471=$AF$5,(F469*F470*F471*1.1+O470)*M471+S471,""))),Q471,F469*I470*$AF$6*M471+O470),IF(AND(F470="",F471="",I469="",I470="",I471="",L469="",L470="",O469="",F469="",C469="",O470=""),"","Doplňte prázdná pole"))</f>
        <v/>
      </c>
      <c r="Z469" s="98"/>
    </row>
    <row r="470" spans="2:26" ht="12.65" customHeight="1" thickBot="1" x14ac:dyDescent="0.4">
      <c r="B470" s="117"/>
      <c r="C470" s="56"/>
      <c r="D470" s="57"/>
      <c r="E470" s="58"/>
      <c r="F470" s="133"/>
      <c r="G470" s="134"/>
      <c r="H470" s="134"/>
      <c r="I470" s="135"/>
      <c r="J470" s="135"/>
      <c r="K470" s="135"/>
      <c r="L470" s="136"/>
      <c r="M470" s="137"/>
      <c r="N470" s="138"/>
      <c r="O470" s="71"/>
      <c r="P470" s="72"/>
      <c r="Q470" s="73"/>
      <c r="R470" s="73"/>
      <c r="S470" s="74"/>
      <c r="T470" s="129"/>
      <c r="U470" s="129"/>
      <c r="V470" s="129"/>
      <c r="W470" s="130"/>
      <c r="X470" s="95"/>
      <c r="Y470" s="99"/>
      <c r="Z470" s="100"/>
    </row>
    <row r="471" spans="2:26" ht="12.65" customHeight="1" thickBot="1" x14ac:dyDescent="0.4">
      <c r="B471" s="118"/>
      <c r="C471" s="156"/>
      <c r="D471" s="157"/>
      <c r="E471" s="158"/>
      <c r="F471" s="139"/>
      <c r="G471" s="140"/>
      <c r="H471" s="141"/>
      <c r="I471" s="142"/>
      <c r="J471" s="143"/>
      <c r="K471" s="144"/>
      <c r="L471" s="11" t="str">
        <f>IF(OR(L469="",L470=""),"",ROUND(L469/L470,4))</f>
        <v/>
      </c>
      <c r="M471" s="115" t="str">
        <f>IF(OR(M469="",L470=""),"",ROUND(M469/L470,4))</f>
        <v/>
      </c>
      <c r="N471" s="115"/>
      <c r="O471" s="22" t="str">
        <f>IF(OR(L469="",L470=""),"",IF(I471=$AF$3,(O469*$AF$6+O470)*L471,IF(I471=$AF$4,(O469*$AF$7+O470)*L471,IF(I471=$AF$5,(O469+O470)*L471+P471,""))))</f>
        <v/>
      </c>
      <c r="P471" s="23"/>
      <c r="Q471" s="75" t="str">
        <f>IF(OR(L469="",L470=""),"",IF(I471=$AF$3,(O469*$AF$6+O470)*M471,IF(I471=$AF$4,(O469*$AF$7+O470)*M471,IF(I471=$AF$5,(O469+O470)*M471+S471,""))))</f>
        <v/>
      </c>
      <c r="R471" s="76"/>
      <c r="S471" s="24"/>
      <c r="T471" s="131"/>
      <c r="U471" s="131"/>
      <c r="V471" s="131"/>
      <c r="W471" s="132"/>
      <c r="X471" s="96"/>
      <c r="Y471" s="101"/>
      <c r="Z471" s="102"/>
    </row>
    <row r="472" spans="2:26" ht="12.65" customHeight="1" x14ac:dyDescent="0.35">
      <c r="B472" s="77" t="s">
        <v>189</v>
      </c>
      <c r="C472" s="44"/>
      <c r="D472" s="45"/>
      <c r="E472" s="46"/>
      <c r="F472" s="80"/>
      <c r="G472" s="81"/>
      <c r="H472" s="82"/>
      <c r="I472" s="83"/>
      <c r="J472" s="84"/>
      <c r="K472" s="85"/>
      <c r="L472" s="14"/>
      <c r="M472" s="86"/>
      <c r="N472" s="87"/>
      <c r="O472" s="62"/>
      <c r="P472" s="63"/>
      <c r="Q472" s="63"/>
      <c r="R472" s="63"/>
      <c r="S472" s="64"/>
      <c r="T472" s="88"/>
      <c r="U472" s="88"/>
      <c r="V472" s="88"/>
      <c r="W472" s="89"/>
      <c r="X472" s="94" t="str">
        <f t="shared" ref="X472" si="300">IF(AND(F473&lt;&gt;"",F474&lt;&gt;"",I472&lt;&gt;"",I473&lt;&gt;"",I474&lt;&gt;"",L472&lt;&gt;"",L473&lt;&gt;"",O472&lt;&gt;"",F472&lt;&gt;"",C472&lt;&gt;""),MIN(IF(I474=$AF$3,(F472*F473*F474*1.1*$AF$6+O473)*L474,IF(I474=$AF$4,(F472*F473*F474*1.1*$AF$7+O473)*L474,IF(I474=$AF$5,(F472*F473*F474*1.1+O473)*L474+P474,""))),O474,F472*I473*$AF$6*L474+O473),IF(AND(F473="",F474="",I472="",I473="",I474="",L472="",L473="",O472="",F472="",C472="",O473=""),"","Doplňte prázdná pole"))</f>
        <v/>
      </c>
      <c r="Y472" s="97" t="str">
        <f t="shared" ref="Y472" si="301">IF(AND(F473&lt;&gt;"",F474&lt;&gt;"",I472&lt;&gt;"",I473&lt;&gt;"",I474&lt;&gt;"",L472&lt;&gt;"",L473&lt;&gt;"",O472&lt;&gt;"",F472&lt;&gt;"",C472&lt;&gt;""),MIN(IF(I474=$AF$3,(F472*F473*F474*1.1*$AF$6+O473)*M474,IF(I474=$AF$4,(F472*F473*F474*1.1*$AF$7+O473)*M474,IF(I474=$AF$5,(F472*F473*F474*1.1+O473)*M474+S474,""))),Q474,F472*I473*$AF$6*M474+O473),IF(AND(F473="",F474="",I472="",I473="",I474="",L472="",L473="",O472="",F472="",C472="",O473=""),"","Doplňte prázdná pole"))</f>
        <v/>
      </c>
      <c r="Z472" s="98"/>
    </row>
    <row r="473" spans="2:26" ht="12.65" customHeight="1" thickBot="1" x14ac:dyDescent="0.4">
      <c r="B473" s="78"/>
      <c r="C473" s="47"/>
      <c r="D473" s="48"/>
      <c r="E473" s="49"/>
      <c r="F473" s="103"/>
      <c r="G473" s="104"/>
      <c r="H473" s="104"/>
      <c r="I473" s="105"/>
      <c r="J473" s="105"/>
      <c r="K473" s="105"/>
      <c r="L473" s="106"/>
      <c r="M473" s="107"/>
      <c r="N473" s="108"/>
      <c r="O473" s="65"/>
      <c r="P473" s="66"/>
      <c r="Q473" s="66"/>
      <c r="R473" s="66"/>
      <c r="S473" s="67"/>
      <c r="T473" s="90"/>
      <c r="U473" s="90"/>
      <c r="V473" s="90"/>
      <c r="W473" s="91"/>
      <c r="X473" s="95"/>
      <c r="Y473" s="99"/>
      <c r="Z473" s="100"/>
    </row>
    <row r="474" spans="2:26" ht="12.65" customHeight="1" thickBot="1" x14ac:dyDescent="0.4">
      <c r="B474" s="79"/>
      <c r="C474" s="50"/>
      <c r="D474" s="51"/>
      <c r="E474" s="52"/>
      <c r="F474" s="109"/>
      <c r="G474" s="110"/>
      <c r="H474" s="111"/>
      <c r="I474" s="112"/>
      <c r="J474" s="113"/>
      <c r="K474" s="114"/>
      <c r="L474" s="11" t="str">
        <f>IF(OR(L472="",L473=""),"",ROUND(L472/L473,4))</f>
        <v/>
      </c>
      <c r="M474" s="115" t="str">
        <f>IF(OR(M472="",L473=""),"",ROUND(M472/L473,4))</f>
        <v/>
      </c>
      <c r="N474" s="115"/>
      <c r="O474" s="22" t="str">
        <f>IF(OR(L472="",L473=""),"",IF(I474=$AF$3,(O472*$AF$6+O473)*L474,IF(I474=$AF$4,(O472*$AF$7+O473)*L474,IF(I474=$AF$5,(O472+O473)*L474+P474,""))))</f>
        <v/>
      </c>
      <c r="P474" s="26"/>
      <c r="Q474" s="75" t="str">
        <f>IF(OR(L472="",L473=""),"",IF(I474=$AF$3,(O472*$AF$6+O473)*M474,IF(I474=$AF$4,(O472*$AF$7+O473)*M474,IF(I474=$AF$5,(O472+O473)*M474+S474,""))))</f>
        <v/>
      </c>
      <c r="R474" s="76"/>
      <c r="S474" s="25"/>
      <c r="T474" s="92"/>
      <c r="U474" s="92"/>
      <c r="V474" s="92"/>
      <c r="W474" s="93"/>
      <c r="X474" s="96"/>
      <c r="Y474" s="101"/>
      <c r="Z474" s="102"/>
    </row>
    <row r="475" spans="2:26" ht="12.65" customHeight="1" x14ac:dyDescent="0.35">
      <c r="B475" s="116" t="s">
        <v>190</v>
      </c>
      <c r="C475" s="53"/>
      <c r="D475" s="54"/>
      <c r="E475" s="55"/>
      <c r="F475" s="119"/>
      <c r="G475" s="120"/>
      <c r="H475" s="121"/>
      <c r="I475" s="122"/>
      <c r="J475" s="123"/>
      <c r="K475" s="124"/>
      <c r="L475" s="12"/>
      <c r="M475" s="125"/>
      <c r="N475" s="126"/>
      <c r="O475" s="68"/>
      <c r="P475" s="69"/>
      <c r="Q475" s="69"/>
      <c r="R475" s="69"/>
      <c r="S475" s="70"/>
      <c r="T475" s="127"/>
      <c r="U475" s="127"/>
      <c r="V475" s="127"/>
      <c r="W475" s="128"/>
      <c r="X475" s="94" t="str">
        <f t="shared" ref="X475" si="302">IF(AND(F476&lt;&gt;"",F477&lt;&gt;"",I475&lt;&gt;"",I476&lt;&gt;"",I477&lt;&gt;"",L475&lt;&gt;"",L476&lt;&gt;"",O475&lt;&gt;"",F475&lt;&gt;"",C475&lt;&gt;""),MIN(IF(I477=$AF$3,(F475*F476*F477*1.1*$AF$6+O476)*L477,IF(I477=$AF$4,(F475*F476*F477*1.1*$AF$7+O476)*L477,IF(I477=$AF$5,(F475*F476*F477*1.1+O476)*L477+P477,""))),O477,F475*I476*$AF$6*L477+O476),IF(AND(F476="",F477="",I475="",I476="",I477="",L475="",L476="",O475="",F475="",C475="",O476=""),"","Doplňte prázdná pole"))</f>
        <v/>
      </c>
      <c r="Y475" s="97" t="str">
        <f t="shared" ref="Y475" si="303">IF(AND(F476&lt;&gt;"",F477&lt;&gt;"",I475&lt;&gt;"",I476&lt;&gt;"",I477&lt;&gt;"",L475&lt;&gt;"",L476&lt;&gt;"",O475&lt;&gt;"",F475&lt;&gt;"",C475&lt;&gt;""),MIN(IF(I477=$AF$3,(F475*F476*F477*1.1*$AF$6+O476)*M477,IF(I477=$AF$4,(F475*F476*F477*1.1*$AF$7+O476)*M477,IF(I477=$AF$5,(F475*F476*F477*1.1+O476)*M477+S477,""))),Q477,F475*I476*$AF$6*M477+O476),IF(AND(F476="",F477="",I475="",I476="",I477="",L475="",L476="",O475="",F475="",C475="",O476=""),"","Doplňte prázdná pole"))</f>
        <v/>
      </c>
      <c r="Z475" s="98"/>
    </row>
    <row r="476" spans="2:26" ht="12.65" customHeight="1" thickBot="1" x14ac:dyDescent="0.4">
      <c r="B476" s="117"/>
      <c r="C476" s="56"/>
      <c r="D476" s="57"/>
      <c r="E476" s="58"/>
      <c r="F476" s="133"/>
      <c r="G476" s="134"/>
      <c r="H476" s="134"/>
      <c r="I476" s="135"/>
      <c r="J476" s="135"/>
      <c r="K476" s="135"/>
      <c r="L476" s="136"/>
      <c r="M476" s="137"/>
      <c r="N476" s="138"/>
      <c r="O476" s="71"/>
      <c r="P476" s="72"/>
      <c r="Q476" s="73"/>
      <c r="R476" s="73"/>
      <c r="S476" s="74"/>
      <c r="T476" s="129"/>
      <c r="U476" s="129"/>
      <c r="V476" s="129"/>
      <c r="W476" s="130"/>
      <c r="X476" s="95"/>
      <c r="Y476" s="99"/>
      <c r="Z476" s="100"/>
    </row>
    <row r="477" spans="2:26" ht="12.65" customHeight="1" thickBot="1" x14ac:dyDescent="0.4">
      <c r="B477" s="118"/>
      <c r="C477" s="59"/>
      <c r="D477" s="60"/>
      <c r="E477" s="61"/>
      <c r="F477" s="139"/>
      <c r="G477" s="140"/>
      <c r="H477" s="141"/>
      <c r="I477" s="142"/>
      <c r="J477" s="143"/>
      <c r="K477" s="144"/>
      <c r="L477" s="11" t="str">
        <f>IF(OR(L475="",L476=""),"",ROUND(L475/L476,4))</f>
        <v/>
      </c>
      <c r="M477" s="115" t="str">
        <f>IF(OR(M475="",L476=""),"",ROUND(M475/L476,4))</f>
        <v/>
      </c>
      <c r="N477" s="115"/>
      <c r="O477" s="22" t="str">
        <f>IF(OR(L475="",L476=""),"",IF(I477=$AF$3,(O475*$AF$6+O476)*L477,IF(I477=$AF$4,(O475*$AF$7+O476)*L477,IF(I477=$AF$5,(O475+O476)*L477+P477,""))))</f>
        <v/>
      </c>
      <c r="P477" s="23"/>
      <c r="Q477" s="75" t="str">
        <f>IF(OR(L475="",L476=""),"",IF(I477=$AF$3,(O475*$AF$6+O476)*M477,IF(I477=$AF$4,(O475*$AF$7+O476)*M477,IF(I477=$AF$5,(O475+O476)*M477+S477,""))))</f>
        <v/>
      </c>
      <c r="R477" s="76"/>
      <c r="S477" s="24"/>
      <c r="T477" s="131"/>
      <c r="U477" s="131"/>
      <c r="V477" s="131"/>
      <c r="W477" s="132"/>
      <c r="X477" s="96"/>
      <c r="Y477" s="101"/>
      <c r="Z477" s="102"/>
    </row>
    <row r="478" spans="2:26" ht="12.65" customHeight="1" x14ac:dyDescent="0.35">
      <c r="B478" s="77" t="s">
        <v>191</v>
      </c>
      <c r="C478" s="44"/>
      <c r="D478" s="45"/>
      <c r="E478" s="46"/>
      <c r="F478" s="80"/>
      <c r="G478" s="81"/>
      <c r="H478" s="82"/>
      <c r="I478" s="83"/>
      <c r="J478" s="84"/>
      <c r="K478" s="85"/>
      <c r="L478" s="14"/>
      <c r="M478" s="86"/>
      <c r="N478" s="87"/>
      <c r="O478" s="62"/>
      <c r="P478" s="63"/>
      <c r="Q478" s="63"/>
      <c r="R478" s="63"/>
      <c r="S478" s="64"/>
      <c r="T478" s="88"/>
      <c r="U478" s="88"/>
      <c r="V478" s="88"/>
      <c r="W478" s="89"/>
      <c r="X478" s="94" t="str">
        <f t="shared" ref="X478" si="304">IF(AND(F479&lt;&gt;"",F480&lt;&gt;"",I478&lt;&gt;"",I479&lt;&gt;"",I480&lt;&gt;"",L478&lt;&gt;"",L479&lt;&gt;"",O478&lt;&gt;"",F478&lt;&gt;"",C478&lt;&gt;""),MIN(IF(I480=$AF$3,(F478*F479*F480*1.1*$AF$6+O479)*L480,IF(I480=$AF$4,(F478*F479*F480*1.1*$AF$7+O479)*L480,IF(I480=$AF$5,(F478*F479*F480*1.1+O479)*L480+P480,""))),O480,F478*I479*$AF$6*L480+O479),IF(AND(F479="",F480="",I478="",I479="",I480="",L478="",L479="",O478="",F478="",C478="",O479=""),"","Doplňte prázdná pole"))</f>
        <v/>
      </c>
      <c r="Y478" s="97" t="str">
        <f t="shared" ref="Y478" si="305">IF(AND(F479&lt;&gt;"",F480&lt;&gt;"",I478&lt;&gt;"",I479&lt;&gt;"",I480&lt;&gt;"",L478&lt;&gt;"",L479&lt;&gt;"",O478&lt;&gt;"",F478&lt;&gt;"",C478&lt;&gt;""),MIN(IF(I480=$AF$3,(F478*F479*F480*1.1*$AF$6+O479)*M480,IF(I480=$AF$4,(F478*F479*F480*1.1*$AF$7+O479)*M480,IF(I480=$AF$5,(F478*F479*F480*1.1+O479)*M480+S480,""))),Q480,F478*I479*$AF$6*M480+O479),IF(AND(F479="",F480="",I478="",I479="",I480="",L478="",L479="",O478="",F478="",C478="",O479=""),"","Doplňte prázdná pole"))</f>
        <v/>
      </c>
      <c r="Z478" s="98"/>
    </row>
    <row r="479" spans="2:26" ht="12.65" customHeight="1" thickBot="1" x14ac:dyDescent="0.4">
      <c r="B479" s="78"/>
      <c r="C479" s="47"/>
      <c r="D479" s="48"/>
      <c r="E479" s="49"/>
      <c r="F479" s="103"/>
      <c r="G479" s="104"/>
      <c r="H479" s="104"/>
      <c r="I479" s="105"/>
      <c r="J479" s="105"/>
      <c r="K479" s="105"/>
      <c r="L479" s="106"/>
      <c r="M479" s="107"/>
      <c r="N479" s="108"/>
      <c r="O479" s="65"/>
      <c r="P479" s="66"/>
      <c r="Q479" s="66"/>
      <c r="R479" s="66"/>
      <c r="S479" s="67"/>
      <c r="T479" s="90"/>
      <c r="U479" s="90"/>
      <c r="V479" s="90"/>
      <c r="W479" s="91"/>
      <c r="X479" s="95"/>
      <c r="Y479" s="99"/>
      <c r="Z479" s="100"/>
    </row>
    <row r="480" spans="2:26" ht="12.65" customHeight="1" thickBot="1" x14ac:dyDescent="0.4">
      <c r="B480" s="79"/>
      <c r="C480" s="154"/>
      <c r="D480" s="113"/>
      <c r="E480" s="155"/>
      <c r="F480" s="109"/>
      <c r="G480" s="110"/>
      <c r="H480" s="111"/>
      <c r="I480" s="112"/>
      <c r="J480" s="113"/>
      <c r="K480" s="114"/>
      <c r="L480" s="11" t="str">
        <f>IF(OR(L478="",L479=""),"",ROUND(L478/L479,4))</f>
        <v/>
      </c>
      <c r="M480" s="115" t="str">
        <f>IF(OR(M478="",L479=""),"",ROUND(M478/L479,4))</f>
        <v/>
      </c>
      <c r="N480" s="115"/>
      <c r="O480" s="22" t="str">
        <f>IF(OR(L478="",L479=""),"",IF(I480=$AF$3,(O478*$AF$6+O479)*L480,IF(I480=$AF$4,(O478*$AF$7+O479)*L480,IF(I480=$AF$5,(O478+O479)*L480+P480,""))))</f>
        <v/>
      </c>
      <c r="P480" s="26"/>
      <c r="Q480" s="75" t="str">
        <f>IF(OR(L478="",L479=""),"",IF(I480=$AF$3,(O478*$AF$6+O479)*M480,IF(I480=$AF$4,(O478*$AF$7+O479)*M480,IF(I480=$AF$5,(O478+O479)*M480+S480,""))))</f>
        <v/>
      </c>
      <c r="R480" s="76"/>
      <c r="S480" s="25"/>
      <c r="T480" s="92"/>
      <c r="U480" s="92"/>
      <c r="V480" s="92"/>
      <c r="W480" s="93"/>
      <c r="X480" s="96"/>
      <c r="Y480" s="101"/>
      <c r="Z480" s="102"/>
    </row>
    <row r="481" spans="2:26" ht="12.65" customHeight="1" x14ac:dyDescent="0.35">
      <c r="B481" s="116" t="s">
        <v>192</v>
      </c>
      <c r="C481" s="145"/>
      <c r="D481" s="146"/>
      <c r="E481" s="147"/>
      <c r="F481" s="119"/>
      <c r="G481" s="120"/>
      <c r="H481" s="121"/>
      <c r="I481" s="122"/>
      <c r="J481" s="123"/>
      <c r="K481" s="124"/>
      <c r="L481" s="12"/>
      <c r="M481" s="125"/>
      <c r="N481" s="126"/>
      <c r="O481" s="68"/>
      <c r="P481" s="69"/>
      <c r="Q481" s="69"/>
      <c r="R481" s="69"/>
      <c r="S481" s="70"/>
      <c r="T481" s="127"/>
      <c r="U481" s="127"/>
      <c r="V481" s="127"/>
      <c r="W481" s="128"/>
      <c r="X481" s="94" t="str">
        <f t="shared" ref="X481" si="306">IF(AND(F482&lt;&gt;"",F483&lt;&gt;"",I481&lt;&gt;"",I482&lt;&gt;"",I483&lt;&gt;"",L481&lt;&gt;"",L482&lt;&gt;"",O481&lt;&gt;"",F481&lt;&gt;"",C481&lt;&gt;""),MIN(IF(I483=$AF$3,(F481*F482*F483*1.1*$AF$6+O482)*L483,IF(I483=$AF$4,(F481*F482*F483*1.1*$AF$7+O482)*L483,IF(I483=$AF$5,(F481*F482*F483*1.1+O482)*L483+P483,""))),O483,F481*I482*$AF$6*L483+O482),IF(AND(F482="",F483="",I481="",I482="",I483="",L481="",L482="",O481="",F481="",C481="",O482=""),"","Doplňte prázdná pole"))</f>
        <v/>
      </c>
      <c r="Y481" s="97" t="str">
        <f t="shared" ref="Y481" si="307">IF(AND(F482&lt;&gt;"",F483&lt;&gt;"",I481&lt;&gt;"",I482&lt;&gt;"",I483&lt;&gt;"",L481&lt;&gt;"",L482&lt;&gt;"",O481&lt;&gt;"",F481&lt;&gt;"",C481&lt;&gt;""),MIN(IF(I483=$AF$3,(F481*F482*F483*1.1*$AF$6+O482)*M483,IF(I483=$AF$4,(F481*F482*F483*1.1*$AF$7+O482)*M483,IF(I483=$AF$5,(F481*F482*F483*1.1+O482)*M483+S483,""))),Q483,F481*I482*$AF$6*M483+O482),IF(AND(F482="",F483="",I481="",I482="",I483="",L481="",L482="",O481="",F481="",C481="",O482=""),"","Doplňte prázdná pole"))</f>
        <v/>
      </c>
      <c r="Z481" s="98"/>
    </row>
    <row r="482" spans="2:26" ht="12.65" customHeight="1" thickBot="1" x14ac:dyDescent="0.4">
      <c r="B482" s="117"/>
      <c r="C482" s="148"/>
      <c r="D482" s="149"/>
      <c r="E482" s="150"/>
      <c r="F482" s="133"/>
      <c r="G482" s="134"/>
      <c r="H482" s="134"/>
      <c r="I482" s="135"/>
      <c r="J482" s="135"/>
      <c r="K482" s="135"/>
      <c r="L482" s="136"/>
      <c r="M482" s="137"/>
      <c r="N482" s="138"/>
      <c r="O482" s="71"/>
      <c r="P482" s="72"/>
      <c r="Q482" s="73"/>
      <c r="R482" s="73"/>
      <c r="S482" s="74"/>
      <c r="T482" s="129"/>
      <c r="U482" s="129"/>
      <c r="V482" s="129"/>
      <c r="W482" s="130"/>
      <c r="X482" s="95"/>
      <c r="Y482" s="99"/>
      <c r="Z482" s="100"/>
    </row>
    <row r="483" spans="2:26" ht="12.65" customHeight="1" thickBot="1" x14ac:dyDescent="0.4">
      <c r="B483" s="118"/>
      <c r="C483" s="151"/>
      <c r="D483" s="152"/>
      <c r="E483" s="153"/>
      <c r="F483" s="139"/>
      <c r="G483" s="140"/>
      <c r="H483" s="141"/>
      <c r="I483" s="142"/>
      <c r="J483" s="143"/>
      <c r="K483" s="144"/>
      <c r="L483" s="11" t="str">
        <f>IF(OR(L481="",L482=""),"",ROUND(L481/L482,4))</f>
        <v/>
      </c>
      <c r="M483" s="115" t="str">
        <f>IF(OR(M481="",L482=""),"",ROUND(M481/L482,4))</f>
        <v/>
      </c>
      <c r="N483" s="115"/>
      <c r="O483" s="22" t="str">
        <f>IF(OR(L481="",L482=""),"",IF(I483=$AF$3,(O481*$AF$6+O482)*L483,IF(I483=$AF$4,(O481*$AF$7+O482)*L483,IF(I483=$AF$5,(O481+O482)*L483+P483,""))))</f>
        <v/>
      </c>
      <c r="P483" s="23"/>
      <c r="Q483" s="75" t="str">
        <f>IF(OR(L481="",L482=""),"",IF(I483=$AF$3,(O481*$AF$6+O482)*M483,IF(I483=$AF$4,(O481*$AF$7+O482)*M483,IF(I483=$AF$5,(O481+O482)*M483+S483,""))))</f>
        <v/>
      </c>
      <c r="R483" s="76"/>
      <c r="S483" s="24"/>
      <c r="T483" s="131"/>
      <c r="U483" s="131"/>
      <c r="V483" s="131"/>
      <c r="W483" s="132"/>
      <c r="X483" s="96"/>
      <c r="Y483" s="101"/>
      <c r="Z483" s="102"/>
    </row>
    <row r="484" spans="2:26" ht="12.65" customHeight="1" x14ac:dyDescent="0.35">
      <c r="B484" s="77" t="s">
        <v>193</v>
      </c>
      <c r="C484" s="44"/>
      <c r="D484" s="45"/>
      <c r="E484" s="46"/>
      <c r="F484" s="80"/>
      <c r="G484" s="81"/>
      <c r="H484" s="82"/>
      <c r="I484" s="83"/>
      <c r="J484" s="84"/>
      <c r="K484" s="85"/>
      <c r="L484" s="14"/>
      <c r="M484" s="86"/>
      <c r="N484" s="87"/>
      <c r="O484" s="62"/>
      <c r="P484" s="63"/>
      <c r="Q484" s="63"/>
      <c r="R484" s="63"/>
      <c r="S484" s="64"/>
      <c r="T484" s="88"/>
      <c r="U484" s="88"/>
      <c r="V484" s="88"/>
      <c r="W484" s="89"/>
      <c r="X484" s="94" t="str">
        <f t="shared" ref="X484" si="308">IF(AND(F485&lt;&gt;"",F486&lt;&gt;"",I484&lt;&gt;"",I485&lt;&gt;"",I486&lt;&gt;"",L484&lt;&gt;"",L485&lt;&gt;"",O484&lt;&gt;"",F484&lt;&gt;"",C484&lt;&gt;""),MIN(IF(I486=$AF$3,(F484*F485*F486*1.1*$AF$6+O485)*L486,IF(I486=$AF$4,(F484*F485*F486*1.1*$AF$7+O485)*L486,IF(I486=$AF$5,(F484*F485*F486*1.1+O485)*L486+P486,""))),O486,F484*I485*$AF$6*L486+O485),IF(AND(F485="",F486="",I484="",I485="",I486="",L484="",L485="",O484="",F484="",C484="",O485=""),"","Doplňte prázdná pole"))</f>
        <v/>
      </c>
      <c r="Y484" s="97" t="str">
        <f t="shared" ref="Y484" si="309">IF(AND(F485&lt;&gt;"",F486&lt;&gt;"",I484&lt;&gt;"",I485&lt;&gt;"",I486&lt;&gt;"",L484&lt;&gt;"",L485&lt;&gt;"",O484&lt;&gt;"",F484&lt;&gt;"",C484&lt;&gt;""),MIN(IF(I486=$AF$3,(F484*F485*F486*1.1*$AF$6+O485)*M486,IF(I486=$AF$4,(F484*F485*F486*1.1*$AF$7+O485)*M486,IF(I486=$AF$5,(F484*F485*F486*1.1+O485)*M486+S486,""))),Q486,F484*I485*$AF$6*M486+O485),IF(AND(F485="",F486="",I484="",I485="",I486="",L484="",L485="",O484="",F484="",C484="",O485=""),"","Doplňte prázdná pole"))</f>
        <v/>
      </c>
      <c r="Z484" s="98"/>
    </row>
    <row r="485" spans="2:26" ht="12.65" customHeight="1" thickBot="1" x14ac:dyDescent="0.4">
      <c r="B485" s="78"/>
      <c r="C485" s="47"/>
      <c r="D485" s="48"/>
      <c r="E485" s="49"/>
      <c r="F485" s="103"/>
      <c r="G485" s="104"/>
      <c r="H485" s="104"/>
      <c r="I485" s="105"/>
      <c r="J485" s="105"/>
      <c r="K485" s="105"/>
      <c r="L485" s="106"/>
      <c r="M485" s="107"/>
      <c r="N485" s="108"/>
      <c r="O485" s="65"/>
      <c r="P485" s="66"/>
      <c r="Q485" s="66"/>
      <c r="R485" s="66"/>
      <c r="S485" s="67"/>
      <c r="T485" s="90"/>
      <c r="U485" s="90"/>
      <c r="V485" s="90"/>
      <c r="W485" s="91"/>
      <c r="X485" s="95"/>
      <c r="Y485" s="99"/>
      <c r="Z485" s="100"/>
    </row>
    <row r="486" spans="2:26" ht="12.65" customHeight="1" thickBot="1" x14ac:dyDescent="0.4">
      <c r="B486" s="79"/>
      <c r="C486" s="50"/>
      <c r="D486" s="51"/>
      <c r="E486" s="52"/>
      <c r="F486" s="109"/>
      <c r="G486" s="110"/>
      <c r="H486" s="111"/>
      <c r="I486" s="112"/>
      <c r="J486" s="113"/>
      <c r="K486" s="114"/>
      <c r="L486" s="11" t="str">
        <f>IF(OR(L484="",L485=""),"",ROUND(L484/L485,4))</f>
        <v/>
      </c>
      <c r="M486" s="115" t="str">
        <f>IF(OR(M484="",L485=""),"",ROUND(M484/L485,4))</f>
        <v/>
      </c>
      <c r="N486" s="115"/>
      <c r="O486" s="22" t="str">
        <f>IF(OR(L484="",L485=""),"",IF(I486=$AF$3,(O484*$AF$6+O485)*L486,IF(I486=$AF$4,(O484*$AF$7+O485)*L486,IF(I486=$AF$5,(O484+O485)*L486+P486,""))))</f>
        <v/>
      </c>
      <c r="P486" s="26"/>
      <c r="Q486" s="75" t="str">
        <f>IF(OR(L484="",L485=""),"",IF(I486=$AF$3,(O484*$AF$6+O485)*M486,IF(I486=$AF$4,(O484*$AF$7+O485)*M486,IF(I486=$AF$5,(O484+O485)*M486+S486,""))))</f>
        <v/>
      </c>
      <c r="R486" s="76"/>
      <c r="S486" s="25"/>
      <c r="T486" s="92"/>
      <c r="U486" s="92"/>
      <c r="V486" s="92"/>
      <c r="W486" s="93"/>
      <c r="X486" s="96"/>
      <c r="Y486" s="101"/>
      <c r="Z486" s="102"/>
    </row>
    <row r="487" spans="2:26" ht="12.65" customHeight="1" x14ac:dyDescent="0.35">
      <c r="B487" s="116" t="s">
        <v>194</v>
      </c>
      <c r="C487" s="53"/>
      <c r="D487" s="54"/>
      <c r="E487" s="55"/>
      <c r="F487" s="119"/>
      <c r="G487" s="120"/>
      <c r="H487" s="121"/>
      <c r="I487" s="122"/>
      <c r="J487" s="123"/>
      <c r="K487" s="124"/>
      <c r="L487" s="12"/>
      <c r="M487" s="125"/>
      <c r="N487" s="126"/>
      <c r="O487" s="68"/>
      <c r="P487" s="69"/>
      <c r="Q487" s="69"/>
      <c r="R487" s="69"/>
      <c r="S487" s="70"/>
      <c r="T487" s="127"/>
      <c r="U487" s="127"/>
      <c r="V487" s="127"/>
      <c r="W487" s="128"/>
      <c r="X487" s="94" t="str">
        <f t="shared" ref="X487" si="310">IF(AND(F488&lt;&gt;"",F489&lt;&gt;"",I487&lt;&gt;"",I488&lt;&gt;"",I489&lt;&gt;"",L487&lt;&gt;"",L488&lt;&gt;"",O487&lt;&gt;"",F487&lt;&gt;"",C487&lt;&gt;""),MIN(IF(I489=$AF$3,(F487*F488*F489*1.1*$AF$6+O488)*L489,IF(I489=$AF$4,(F487*F488*F489*1.1*$AF$7+O488)*L489,IF(I489=$AF$5,(F487*F488*F489*1.1+O488)*L489+P489,""))),O489,F487*I488*$AF$6*L489+O488),IF(AND(F488="",F489="",I487="",I488="",I489="",L487="",L488="",O487="",F487="",C487="",O488=""),"","Doplňte prázdná pole"))</f>
        <v/>
      </c>
      <c r="Y487" s="97" t="str">
        <f t="shared" ref="Y487" si="311">IF(AND(F488&lt;&gt;"",F489&lt;&gt;"",I487&lt;&gt;"",I488&lt;&gt;"",I489&lt;&gt;"",L487&lt;&gt;"",L488&lt;&gt;"",O487&lt;&gt;"",F487&lt;&gt;"",C487&lt;&gt;""),MIN(IF(I489=$AF$3,(F487*F488*F489*1.1*$AF$6+O488)*M489,IF(I489=$AF$4,(F487*F488*F489*1.1*$AF$7+O488)*M489,IF(I489=$AF$5,(F487*F488*F489*1.1+O488)*M489+S489,""))),Q489,F487*I488*$AF$6*M489+O488),IF(AND(F488="",F489="",I487="",I488="",I489="",L487="",L488="",O487="",F487="",C487="",O488=""),"","Doplňte prázdná pole"))</f>
        <v/>
      </c>
      <c r="Z487" s="98"/>
    </row>
    <row r="488" spans="2:26" ht="12.65" customHeight="1" thickBot="1" x14ac:dyDescent="0.4">
      <c r="B488" s="117"/>
      <c r="C488" s="56"/>
      <c r="D488" s="57"/>
      <c r="E488" s="58"/>
      <c r="F488" s="133"/>
      <c r="G488" s="134"/>
      <c r="H488" s="134"/>
      <c r="I488" s="135"/>
      <c r="J488" s="135"/>
      <c r="K488" s="135"/>
      <c r="L488" s="136"/>
      <c r="M488" s="137"/>
      <c r="N488" s="138"/>
      <c r="O488" s="71"/>
      <c r="P488" s="72"/>
      <c r="Q488" s="73"/>
      <c r="R488" s="73"/>
      <c r="S488" s="74"/>
      <c r="T488" s="129"/>
      <c r="U488" s="129"/>
      <c r="V488" s="129"/>
      <c r="W488" s="130"/>
      <c r="X488" s="95"/>
      <c r="Y488" s="99"/>
      <c r="Z488" s="100"/>
    </row>
    <row r="489" spans="2:26" ht="12.65" customHeight="1" thickBot="1" x14ac:dyDescent="0.4">
      <c r="B489" s="118"/>
      <c r="C489" s="59"/>
      <c r="D489" s="60"/>
      <c r="E489" s="61"/>
      <c r="F489" s="139"/>
      <c r="G489" s="140"/>
      <c r="H489" s="141"/>
      <c r="I489" s="142"/>
      <c r="J489" s="143"/>
      <c r="K489" s="144"/>
      <c r="L489" s="11" t="str">
        <f>IF(OR(L487="",L488=""),"",ROUND(L487/L488,4))</f>
        <v/>
      </c>
      <c r="M489" s="115" t="str">
        <f>IF(OR(M487="",L488=""),"",ROUND(M487/L488,4))</f>
        <v/>
      </c>
      <c r="N489" s="115"/>
      <c r="O489" s="22" t="str">
        <f>IF(OR(L487="",L488=""),"",IF(I489=$AF$3,(O487*$AF$6+O488)*L489,IF(I489=$AF$4,(O487*$AF$7+O488)*L489,IF(I489=$AF$5,(O487+O488)*L489+P489,""))))</f>
        <v/>
      </c>
      <c r="P489" s="23"/>
      <c r="Q489" s="75" t="str">
        <f>IF(OR(L487="",L488=""),"",IF(I489=$AF$3,(O487*$AF$6+O488)*M489,IF(I489=$AF$4,(O487*$AF$7+O488)*M489,IF(I489=$AF$5,(O487+O488)*M489+S489,""))))</f>
        <v/>
      </c>
      <c r="R489" s="76"/>
      <c r="S489" s="24"/>
      <c r="T489" s="131"/>
      <c r="U489" s="131"/>
      <c r="V489" s="131"/>
      <c r="W489" s="132"/>
      <c r="X489" s="96"/>
      <c r="Y489" s="101"/>
      <c r="Z489" s="102"/>
    </row>
    <row r="490" spans="2:26" ht="12.65" customHeight="1" x14ac:dyDescent="0.35">
      <c r="B490" s="77" t="s">
        <v>195</v>
      </c>
      <c r="C490" s="44"/>
      <c r="D490" s="45"/>
      <c r="E490" s="46"/>
      <c r="F490" s="80"/>
      <c r="G490" s="81"/>
      <c r="H490" s="82"/>
      <c r="I490" s="83"/>
      <c r="J490" s="84"/>
      <c r="K490" s="85"/>
      <c r="L490" s="14"/>
      <c r="M490" s="86"/>
      <c r="N490" s="87"/>
      <c r="O490" s="62"/>
      <c r="P490" s="63"/>
      <c r="Q490" s="63"/>
      <c r="R490" s="63"/>
      <c r="S490" s="64"/>
      <c r="T490" s="88"/>
      <c r="U490" s="88"/>
      <c r="V490" s="88"/>
      <c r="W490" s="89"/>
      <c r="X490" s="94" t="str">
        <f t="shared" ref="X490" si="312">IF(AND(F491&lt;&gt;"",F492&lt;&gt;"",I490&lt;&gt;"",I491&lt;&gt;"",I492&lt;&gt;"",L490&lt;&gt;"",L491&lt;&gt;"",O490&lt;&gt;"",F490&lt;&gt;"",C490&lt;&gt;""),MIN(IF(I492=$AF$3,(F490*F491*F492*1.1*$AF$6+O491)*L492,IF(I492=$AF$4,(F490*F491*F492*1.1*$AF$7+O491)*L492,IF(I492=$AF$5,(F490*F491*F492*1.1+O491)*L492+P492,""))),O492,F490*I491*$AF$6*L492+O491),IF(AND(F491="",F492="",I490="",I491="",I492="",L490="",L491="",O490="",F490="",C490="",O491=""),"","Doplňte prázdná pole"))</f>
        <v/>
      </c>
      <c r="Y490" s="97" t="str">
        <f t="shared" ref="Y490" si="313">IF(AND(F491&lt;&gt;"",F492&lt;&gt;"",I490&lt;&gt;"",I491&lt;&gt;"",I492&lt;&gt;"",L490&lt;&gt;"",L491&lt;&gt;"",O490&lt;&gt;"",F490&lt;&gt;"",C490&lt;&gt;""),MIN(IF(I492=$AF$3,(F490*F491*F492*1.1*$AF$6+O491)*M492,IF(I492=$AF$4,(F490*F491*F492*1.1*$AF$7+O491)*M492,IF(I492=$AF$5,(F490*F491*F492*1.1+O491)*M492+S492,""))),Q492,F490*I491*$AF$6*M492+O491),IF(AND(F491="",F492="",I490="",I491="",I492="",L490="",L491="",O490="",F490="",C490="",O491=""),"","Doplňte prázdná pole"))</f>
        <v/>
      </c>
      <c r="Z490" s="98"/>
    </row>
    <row r="491" spans="2:26" ht="12.65" customHeight="1" thickBot="1" x14ac:dyDescent="0.4">
      <c r="B491" s="78"/>
      <c r="C491" s="47"/>
      <c r="D491" s="48"/>
      <c r="E491" s="49"/>
      <c r="F491" s="103"/>
      <c r="G491" s="104"/>
      <c r="H491" s="104"/>
      <c r="I491" s="105"/>
      <c r="J491" s="105"/>
      <c r="K491" s="105"/>
      <c r="L491" s="106"/>
      <c r="M491" s="107"/>
      <c r="N491" s="108"/>
      <c r="O491" s="65"/>
      <c r="P491" s="66"/>
      <c r="Q491" s="66"/>
      <c r="R491" s="66"/>
      <c r="S491" s="67"/>
      <c r="T491" s="90"/>
      <c r="U491" s="90"/>
      <c r="V491" s="90"/>
      <c r="W491" s="91"/>
      <c r="X491" s="95"/>
      <c r="Y491" s="99"/>
      <c r="Z491" s="100"/>
    </row>
    <row r="492" spans="2:26" ht="12.65" customHeight="1" thickBot="1" x14ac:dyDescent="0.4">
      <c r="B492" s="79"/>
      <c r="C492" s="154"/>
      <c r="D492" s="113"/>
      <c r="E492" s="155"/>
      <c r="F492" s="109"/>
      <c r="G492" s="110"/>
      <c r="H492" s="111"/>
      <c r="I492" s="112"/>
      <c r="J492" s="113"/>
      <c r="K492" s="114"/>
      <c r="L492" s="11" t="str">
        <f>IF(OR(L490="",L491=""),"",ROUND(L490/L491,4))</f>
        <v/>
      </c>
      <c r="M492" s="115" t="str">
        <f>IF(OR(M490="",L491=""),"",ROUND(M490/L491,4))</f>
        <v/>
      </c>
      <c r="N492" s="115"/>
      <c r="O492" s="22" t="str">
        <f>IF(OR(L490="",L491=""),"",IF(I492=$AF$3,(O490*$AF$6+O491)*L492,IF(I492=$AF$4,(O490*$AF$7+O491)*L492,IF(I492=$AF$5,(O490+O491)*L492+P492,""))))</f>
        <v/>
      </c>
      <c r="P492" s="26"/>
      <c r="Q492" s="75" t="str">
        <f>IF(OR(L490="",L491=""),"",IF(I492=$AF$3,(O490*$AF$6+O491)*M492,IF(I492=$AF$4,(O490*$AF$7+O491)*M492,IF(I492=$AF$5,(O490+O491)*M492+S492,""))))</f>
        <v/>
      </c>
      <c r="R492" s="76"/>
      <c r="S492" s="25"/>
      <c r="T492" s="92"/>
      <c r="U492" s="92"/>
      <c r="V492" s="92"/>
      <c r="W492" s="93"/>
      <c r="X492" s="96"/>
      <c r="Y492" s="101"/>
      <c r="Z492" s="102"/>
    </row>
    <row r="493" spans="2:26" ht="12.65" customHeight="1" x14ac:dyDescent="0.35">
      <c r="B493" s="116" t="s">
        <v>196</v>
      </c>
      <c r="C493" s="145"/>
      <c r="D493" s="146"/>
      <c r="E493" s="147"/>
      <c r="F493" s="119"/>
      <c r="G493" s="120"/>
      <c r="H493" s="121"/>
      <c r="I493" s="122"/>
      <c r="J493" s="123"/>
      <c r="K493" s="124"/>
      <c r="L493" s="12"/>
      <c r="M493" s="125"/>
      <c r="N493" s="126"/>
      <c r="O493" s="68"/>
      <c r="P493" s="69"/>
      <c r="Q493" s="69"/>
      <c r="R493" s="69"/>
      <c r="S493" s="70"/>
      <c r="T493" s="127"/>
      <c r="U493" s="127"/>
      <c r="V493" s="127"/>
      <c r="W493" s="128"/>
      <c r="X493" s="94" t="str">
        <f t="shared" ref="X493" si="314">IF(AND(F494&lt;&gt;"",F495&lt;&gt;"",I493&lt;&gt;"",I494&lt;&gt;"",I495&lt;&gt;"",L493&lt;&gt;"",L494&lt;&gt;"",O493&lt;&gt;"",F493&lt;&gt;"",C493&lt;&gt;""),MIN(IF(I495=$AF$3,(F493*F494*F495*1.1*$AF$6+O494)*L495,IF(I495=$AF$4,(F493*F494*F495*1.1*$AF$7+O494)*L495,IF(I495=$AF$5,(F493*F494*F495*1.1+O494)*L495+P495,""))),O495,F493*I494*$AF$6*L495+O494),IF(AND(F494="",F495="",I493="",I494="",I495="",L493="",L494="",O493="",F493="",C493="",O494=""),"","Doplňte prázdná pole"))</f>
        <v/>
      </c>
      <c r="Y493" s="97" t="str">
        <f t="shared" ref="Y493" si="315">IF(AND(F494&lt;&gt;"",F495&lt;&gt;"",I493&lt;&gt;"",I494&lt;&gt;"",I495&lt;&gt;"",L493&lt;&gt;"",L494&lt;&gt;"",O493&lt;&gt;"",F493&lt;&gt;"",C493&lt;&gt;""),MIN(IF(I495=$AF$3,(F493*F494*F495*1.1*$AF$6+O494)*M495,IF(I495=$AF$4,(F493*F494*F495*1.1*$AF$7+O494)*M495,IF(I495=$AF$5,(F493*F494*F495*1.1+O494)*M495+S495,""))),Q495,F493*I494*$AF$6*M495+O494),IF(AND(F494="",F495="",I493="",I494="",I495="",L493="",L494="",O493="",F493="",C493="",O494=""),"","Doplňte prázdná pole"))</f>
        <v/>
      </c>
      <c r="Z493" s="98"/>
    </row>
    <row r="494" spans="2:26" ht="12.65" customHeight="1" thickBot="1" x14ac:dyDescent="0.4">
      <c r="B494" s="117"/>
      <c r="C494" s="148"/>
      <c r="D494" s="149"/>
      <c r="E494" s="150"/>
      <c r="F494" s="133"/>
      <c r="G494" s="134"/>
      <c r="H494" s="134"/>
      <c r="I494" s="135"/>
      <c r="J494" s="135"/>
      <c r="K494" s="135"/>
      <c r="L494" s="136"/>
      <c r="M494" s="137"/>
      <c r="N494" s="138"/>
      <c r="O494" s="71"/>
      <c r="P494" s="72"/>
      <c r="Q494" s="73"/>
      <c r="R494" s="73"/>
      <c r="S494" s="74"/>
      <c r="T494" s="129"/>
      <c r="U494" s="129"/>
      <c r="V494" s="129"/>
      <c r="W494" s="130"/>
      <c r="X494" s="95"/>
      <c r="Y494" s="99"/>
      <c r="Z494" s="100"/>
    </row>
    <row r="495" spans="2:26" ht="12.65" customHeight="1" thickBot="1" x14ac:dyDescent="0.4">
      <c r="B495" s="118"/>
      <c r="C495" s="151"/>
      <c r="D495" s="152"/>
      <c r="E495" s="153"/>
      <c r="F495" s="139"/>
      <c r="G495" s="140"/>
      <c r="H495" s="141"/>
      <c r="I495" s="142"/>
      <c r="J495" s="143"/>
      <c r="K495" s="144"/>
      <c r="L495" s="11" t="str">
        <f>IF(OR(L493="",L494=""),"",ROUND(L493/L494,4))</f>
        <v/>
      </c>
      <c r="M495" s="115" t="str">
        <f>IF(OR(M493="",L494=""),"",ROUND(M493/L494,4))</f>
        <v/>
      </c>
      <c r="N495" s="115"/>
      <c r="O495" s="22" t="str">
        <f>IF(OR(L493="",L494=""),"",IF(I495=$AF$3,(O493*$AF$6+O494)*L495,IF(I495=$AF$4,(O493*$AF$7+O494)*L495,IF(I495=$AF$5,(O493+O494)*L495+P495,""))))</f>
        <v/>
      </c>
      <c r="P495" s="23"/>
      <c r="Q495" s="75" t="str">
        <f>IF(OR(L493="",L494=""),"",IF(I495=$AF$3,(O493*$AF$6+O494)*M495,IF(I495=$AF$4,(O493*$AF$7+O494)*M495,IF(I495=$AF$5,(O493+O494)*M495+S495,""))))</f>
        <v/>
      </c>
      <c r="R495" s="76"/>
      <c r="S495" s="24"/>
      <c r="T495" s="131"/>
      <c r="U495" s="131"/>
      <c r="V495" s="131"/>
      <c r="W495" s="132"/>
      <c r="X495" s="96"/>
      <c r="Y495" s="101"/>
      <c r="Z495" s="102"/>
    </row>
    <row r="496" spans="2:26" ht="12.65" customHeight="1" x14ac:dyDescent="0.35">
      <c r="B496" s="77" t="s">
        <v>197</v>
      </c>
      <c r="C496" s="44"/>
      <c r="D496" s="45"/>
      <c r="E496" s="46"/>
      <c r="F496" s="80"/>
      <c r="G496" s="81"/>
      <c r="H496" s="82"/>
      <c r="I496" s="83"/>
      <c r="J496" s="84"/>
      <c r="K496" s="85"/>
      <c r="L496" s="14"/>
      <c r="M496" s="86"/>
      <c r="N496" s="87"/>
      <c r="O496" s="62"/>
      <c r="P496" s="63"/>
      <c r="Q496" s="63"/>
      <c r="R496" s="63"/>
      <c r="S496" s="64"/>
      <c r="T496" s="88"/>
      <c r="U496" s="88"/>
      <c r="V496" s="88"/>
      <c r="W496" s="89"/>
      <c r="X496" s="94" t="str">
        <f t="shared" ref="X496" si="316">IF(AND(F497&lt;&gt;"",F498&lt;&gt;"",I496&lt;&gt;"",I497&lt;&gt;"",I498&lt;&gt;"",L496&lt;&gt;"",L497&lt;&gt;"",O496&lt;&gt;"",F496&lt;&gt;"",C496&lt;&gt;""),MIN(IF(I498=$AF$3,(F496*F497*F498*1.1*$AF$6+O497)*L498,IF(I498=$AF$4,(F496*F497*F498*1.1*$AF$7+O497)*L498,IF(I498=$AF$5,(F496*F497*F498*1.1+O497)*L498+P498,""))),O498,F496*I497*$AF$6*L498+O497),IF(AND(F497="",F498="",I496="",I497="",I498="",L496="",L497="",O496="",F496="",C496="",O497=""),"","Doplňte prázdná pole"))</f>
        <v/>
      </c>
      <c r="Y496" s="97" t="str">
        <f t="shared" ref="Y496" si="317">IF(AND(F497&lt;&gt;"",F498&lt;&gt;"",I496&lt;&gt;"",I497&lt;&gt;"",I498&lt;&gt;"",L496&lt;&gt;"",L497&lt;&gt;"",O496&lt;&gt;"",F496&lt;&gt;"",C496&lt;&gt;""),MIN(IF(I498=$AF$3,(F496*F497*F498*1.1*$AF$6+O497)*M498,IF(I498=$AF$4,(F496*F497*F498*1.1*$AF$7+O497)*M498,IF(I498=$AF$5,(F496*F497*F498*1.1+O497)*M498+S498,""))),Q498,F496*I497*$AF$6*M498+O497),IF(AND(F497="",F498="",I496="",I497="",I498="",L496="",L497="",O496="",F496="",C496="",O497=""),"","Doplňte prázdná pole"))</f>
        <v/>
      </c>
      <c r="Z496" s="98"/>
    </row>
    <row r="497" spans="2:26" ht="12.65" customHeight="1" thickBot="1" x14ac:dyDescent="0.4">
      <c r="B497" s="78"/>
      <c r="C497" s="47"/>
      <c r="D497" s="48"/>
      <c r="E497" s="49"/>
      <c r="F497" s="103"/>
      <c r="G497" s="104"/>
      <c r="H497" s="104"/>
      <c r="I497" s="105"/>
      <c r="J497" s="105"/>
      <c r="K497" s="105"/>
      <c r="L497" s="106"/>
      <c r="M497" s="107"/>
      <c r="N497" s="108"/>
      <c r="O497" s="65"/>
      <c r="P497" s="66"/>
      <c r="Q497" s="66"/>
      <c r="R497" s="66"/>
      <c r="S497" s="67"/>
      <c r="T497" s="90"/>
      <c r="U497" s="90"/>
      <c r="V497" s="90"/>
      <c r="W497" s="91"/>
      <c r="X497" s="95"/>
      <c r="Y497" s="99"/>
      <c r="Z497" s="100"/>
    </row>
    <row r="498" spans="2:26" ht="12.65" customHeight="1" thickBot="1" x14ac:dyDescent="0.4">
      <c r="B498" s="79"/>
      <c r="C498" s="159"/>
      <c r="D498" s="160"/>
      <c r="E498" s="161"/>
      <c r="F498" s="109"/>
      <c r="G498" s="110"/>
      <c r="H498" s="111"/>
      <c r="I498" s="112"/>
      <c r="J498" s="113"/>
      <c r="K498" s="114"/>
      <c r="L498" s="11" t="str">
        <f>IF(OR(L496="",L497=""),"",ROUND(L496/L497,4))</f>
        <v/>
      </c>
      <c r="M498" s="115" t="str">
        <f>IF(OR(M496="",L497=""),"",ROUND(M496/L497,4))</f>
        <v/>
      </c>
      <c r="N498" s="115"/>
      <c r="O498" s="22" t="str">
        <f>IF(OR(L496="",L497=""),"",IF(I498=$AF$3,(O496*$AF$6+O497)*L498,IF(I498=$AF$4,(O496*$AF$7+O497)*L498,IF(I498=$AF$5,(O496+O497)*L498+P498,""))))</f>
        <v/>
      </c>
      <c r="P498" s="26"/>
      <c r="Q498" s="75" t="str">
        <f>IF(OR(L496="",L497=""),"",IF(I498=$AF$3,(O496*$AF$6+O497)*M498,IF(I498=$AF$4,(O496*$AF$7+O497)*M498,IF(I498=$AF$5,(O496+O497)*M498+S498,""))))</f>
        <v/>
      </c>
      <c r="R498" s="76"/>
      <c r="S498" s="25"/>
      <c r="T498" s="92"/>
      <c r="U498" s="92"/>
      <c r="V498" s="92"/>
      <c r="W498" s="93"/>
      <c r="X498" s="96"/>
      <c r="Y498" s="101"/>
      <c r="Z498" s="102"/>
    </row>
    <row r="499" spans="2:26" ht="12.65" customHeight="1" x14ac:dyDescent="0.35">
      <c r="B499" s="116" t="s">
        <v>198</v>
      </c>
      <c r="C499" s="53"/>
      <c r="D499" s="54"/>
      <c r="E499" s="55"/>
      <c r="F499" s="119"/>
      <c r="G499" s="120"/>
      <c r="H499" s="121"/>
      <c r="I499" s="122"/>
      <c r="J499" s="123"/>
      <c r="K499" s="124"/>
      <c r="L499" s="12"/>
      <c r="M499" s="125"/>
      <c r="N499" s="126"/>
      <c r="O499" s="68"/>
      <c r="P499" s="69"/>
      <c r="Q499" s="69"/>
      <c r="R499" s="69"/>
      <c r="S499" s="70"/>
      <c r="T499" s="127"/>
      <c r="U499" s="127"/>
      <c r="V499" s="127"/>
      <c r="W499" s="128"/>
      <c r="X499" s="94" t="str">
        <f t="shared" ref="X499" si="318">IF(AND(F500&lt;&gt;"",F501&lt;&gt;"",I499&lt;&gt;"",I500&lt;&gt;"",I501&lt;&gt;"",L499&lt;&gt;"",L500&lt;&gt;"",O499&lt;&gt;"",F499&lt;&gt;"",C499&lt;&gt;""),MIN(IF(I501=$AF$3,(F499*F500*F501*1.1*$AF$6+O500)*L501,IF(I501=$AF$4,(F499*F500*F501*1.1*$AF$7+O500)*L501,IF(I501=$AF$5,(F499*F500*F501*1.1+O500)*L501+P501,""))),O501,F499*I500*$AF$6*L501+O500),IF(AND(F500="",F501="",I499="",I500="",I501="",L499="",L500="",O499="",F499="",C499="",O500=""),"","Doplňte prázdná pole"))</f>
        <v/>
      </c>
      <c r="Y499" s="97" t="str">
        <f t="shared" ref="Y499" si="319">IF(AND(F500&lt;&gt;"",F501&lt;&gt;"",I499&lt;&gt;"",I500&lt;&gt;"",I501&lt;&gt;"",L499&lt;&gt;"",L500&lt;&gt;"",O499&lt;&gt;"",F499&lt;&gt;"",C499&lt;&gt;""),MIN(IF(I501=$AF$3,(F499*F500*F501*1.1*$AF$6+O500)*M501,IF(I501=$AF$4,(F499*F500*F501*1.1*$AF$7+O500)*M501,IF(I501=$AF$5,(F499*F500*F501*1.1+O500)*M501+S501,""))),Q501,F499*I500*$AF$6*M501+O500),IF(AND(F500="",F501="",I499="",I500="",I501="",L499="",L500="",O499="",F499="",C499="",O500=""),"","Doplňte prázdná pole"))</f>
        <v/>
      </c>
      <c r="Z499" s="98"/>
    </row>
    <row r="500" spans="2:26" ht="12.65" customHeight="1" thickBot="1" x14ac:dyDescent="0.4">
      <c r="B500" s="117"/>
      <c r="C500" s="56"/>
      <c r="D500" s="57"/>
      <c r="E500" s="58"/>
      <c r="F500" s="133"/>
      <c r="G500" s="134"/>
      <c r="H500" s="134"/>
      <c r="I500" s="135"/>
      <c r="J500" s="135"/>
      <c r="K500" s="135"/>
      <c r="L500" s="136"/>
      <c r="M500" s="137"/>
      <c r="N500" s="138"/>
      <c r="O500" s="71"/>
      <c r="P500" s="72"/>
      <c r="Q500" s="73"/>
      <c r="R500" s="73"/>
      <c r="S500" s="74"/>
      <c r="T500" s="129"/>
      <c r="U500" s="129"/>
      <c r="V500" s="129"/>
      <c r="W500" s="130"/>
      <c r="X500" s="95"/>
      <c r="Y500" s="99"/>
      <c r="Z500" s="100"/>
    </row>
    <row r="501" spans="2:26" ht="12.65" customHeight="1" thickBot="1" x14ac:dyDescent="0.4">
      <c r="B501" s="118"/>
      <c r="C501" s="156"/>
      <c r="D501" s="157"/>
      <c r="E501" s="158"/>
      <c r="F501" s="139"/>
      <c r="G501" s="140"/>
      <c r="H501" s="141"/>
      <c r="I501" s="142"/>
      <c r="J501" s="143"/>
      <c r="K501" s="144"/>
      <c r="L501" s="11" t="str">
        <f>IF(OR(L499="",L500=""),"",ROUND(L499/L500,4))</f>
        <v/>
      </c>
      <c r="M501" s="115" t="str">
        <f>IF(OR(M499="",L500=""),"",ROUND(M499/L500,4))</f>
        <v/>
      </c>
      <c r="N501" s="115"/>
      <c r="O501" s="22" t="str">
        <f>IF(OR(L499="",L500=""),"",IF(I501=$AF$3,(O499*$AF$6+O500)*L501,IF(I501=$AF$4,(O499*$AF$7+O500)*L501,IF(I501=$AF$5,(O499+O500)*L501+P501,""))))</f>
        <v/>
      </c>
      <c r="P501" s="23"/>
      <c r="Q501" s="75" t="str">
        <f>IF(OR(L499="",L500=""),"",IF(I501=$AF$3,(O499*$AF$6+O500)*M501,IF(I501=$AF$4,(O499*$AF$7+O500)*M501,IF(I501=$AF$5,(O499+O500)*M501+S501,""))))</f>
        <v/>
      </c>
      <c r="R501" s="76"/>
      <c r="S501" s="24"/>
      <c r="T501" s="131"/>
      <c r="U501" s="131"/>
      <c r="V501" s="131"/>
      <c r="W501" s="132"/>
      <c r="X501" s="96"/>
      <c r="Y501" s="101"/>
      <c r="Z501" s="102"/>
    </row>
    <row r="502" spans="2:26" ht="12.65" customHeight="1" x14ac:dyDescent="0.35">
      <c r="B502" s="77" t="s">
        <v>199</v>
      </c>
      <c r="C502" s="44"/>
      <c r="D502" s="45"/>
      <c r="E502" s="46"/>
      <c r="F502" s="80"/>
      <c r="G502" s="81"/>
      <c r="H502" s="82"/>
      <c r="I502" s="83"/>
      <c r="J502" s="84"/>
      <c r="K502" s="85"/>
      <c r="L502" s="14"/>
      <c r="M502" s="86"/>
      <c r="N502" s="87"/>
      <c r="O502" s="62"/>
      <c r="P502" s="63"/>
      <c r="Q502" s="63"/>
      <c r="R502" s="63"/>
      <c r="S502" s="64"/>
      <c r="T502" s="88"/>
      <c r="U502" s="88"/>
      <c r="V502" s="88"/>
      <c r="W502" s="89"/>
      <c r="X502" s="94" t="str">
        <f t="shared" ref="X502" si="320">IF(AND(F503&lt;&gt;"",F504&lt;&gt;"",I502&lt;&gt;"",I503&lt;&gt;"",I504&lt;&gt;"",L502&lt;&gt;"",L503&lt;&gt;"",O502&lt;&gt;"",F502&lt;&gt;"",C502&lt;&gt;""),MIN(IF(I504=$AF$3,(F502*F503*F504*1.1*$AF$6+O503)*L504,IF(I504=$AF$4,(F502*F503*F504*1.1*$AF$7+O503)*L504,IF(I504=$AF$5,(F502*F503*F504*1.1+O503)*L504+P504,""))),O504,F502*I503*$AF$6*L504+O503),IF(AND(F503="",F504="",I502="",I503="",I504="",L502="",L503="",O502="",F502="",C502="",O503=""),"","Doplňte prázdná pole"))</f>
        <v/>
      </c>
      <c r="Y502" s="97" t="str">
        <f t="shared" ref="Y502" si="321">IF(AND(F503&lt;&gt;"",F504&lt;&gt;"",I502&lt;&gt;"",I503&lt;&gt;"",I504&lt;&gt;"",L502&lt;&gt;"",L503&lt;&gt;"",O502&lt;&gt;"",F502&lt;&gt;"",C502&lt;&gt;""),MIN(IF(I504=$AF$3,(F502*F503*F504*1.1*$AF$6+O503)*M504,IF(I504=$AF$4,(F502*F503*F504*1.1*$AF$7+O503)*M504,IF(I504=$AF$5,(F502*F503*F504*1.1+O503)*M504+S504,""))),Q504,F502*I503*$AF$6*M504+O503),IF(AND(F503="",F504="",I502="",I503="",I504="",L502="",L503="",O502="",F502="",C502="",O503=""),"","Doplňte prázdná pole"))</f>
        <v/>
      </c>
      <c r="Z502" s="98"/>
    </row>
    <row r="503" spans="2:26" ht="12.65" customHeight="1" thickBot="1" x14ac:dyDescent="0.4">
      <c r="B503" s="78"/>
      <c r="C503" s="47"/>
      <c r="D503" s="48"/>
      <c r="E503" s="49"/>
      <c r="F503" s="103"/>
      <c r="G503" s="104"/>
      <c r="H503" s="104"/>
      <c r="I503" s="105"/>
      <c r="J503" s="105"/>
      <c r="K503" s="105"/>
      <c r="L503" s="106"/>
      <c r="M503" s="107"/>
      <c r="N503" s="108"/>
      <c r="O503" s="65"/>
      <c r="P503" s="66"/>
      <c r="Q503" s="66"/>
      <c r="R503" s="66"/>
      <c r="S503" s="67"/>
      <c r="T503" s="90"/>
      <c r="U503" s="90"/>
      <c r="V503" s="90"/>
      <c r="W503" s="91"/>
      <c r="X503" s="95"/>
      <c r="Y503" s="99"/>
      <c r="Z503" s="100"/>
    </row>
    <row r="504" spans="2:26" ht="12.65" customHeight="1" thickBot="1" x14ac:dyDescent="0.4">
      <c r="B504" s="79"/>
      <c r="C504" s="50"/>
      <c r="D504" s="51"/>
      <c r="E504" s="52"/>
      <c r="F504" s="109"/>
      <c r="G504" s="110"/>
      <c r="H504" s="111"/>
      <c r="I504" s="112"/>
      <c r="J504" s="113"/>
      <c r="K504" s="114"/>
      <c r="L504" s="11" t="str">
        <f>IF(OR(L502="",L503=""),"",ROUND(L502/L503,4))</f>
        <v/>
      </c>
      <c r="M504" s="115" t="str">
        <f>IF(OR(M502="",L503=""),"",ROUND(M502/L503,4))</f>
        <v/>
      </c>
      <c r="N504" s="115"/>
      <c r="O504" s="22" t="str">
        <f>IF(OR(L502="",L503=""),"",IF(I504=$AF$3,(O502*$AF$6+O503)*L504,IF(I504=$AF$4,(O502*$AF$7+O503)*L504,IF(I504=$AF$5,(O502+O503)*L504+P504,""))))</f>
        <v/>
      </c>
      <c r="P504" s="26"/>
      <c r="Q504" s="75" t="str">
        <f>IF(OR(L502="",L503=""),"",IF(I504=$AF$3,(O502*$AF$6+O503)*M504,IF(I504=$AF$4,(O502*$AF$7+O503)*M504,IF(I504=$AF$5,(O502+O503)*M504+S504,""))))</f>
        <v/>
      </c>
      <c r="R504" s="76"/>
      <c r="S504" s="25"/>
      <c r="T504" s="92"/>
      <c r="U504" s="92"/>
      <c r="V504" s="92"/>
      <c r="W504" s="93"/>
      <c r="X504" s="96"/>
      <c r="Y504" s="101"/>
      <c r="Z504" s="102"/>
    </row>
    <row r="505" spans="2:26" ht="12.65" customHeight="1" x14ac:dyDescent="0.35">
      <c r="B505" s="116" t="s">
        <v>200</v>
      </c>
      <c r="C505" s="53"/>
      <c r="D505" s="54"/>
      <c r="E505" s="55"/>
      <c r="F505" s="119"/>
      <c r="G505" s="120"/>
      <c r="H505" s="121"/>
      <c r="I505" s="122"/>
      <c r="J505" s="123"/>
      <c r="K505" s="124"/>
      <c r="L505" s="12"/>
      <c r="M505" s="125"/>
      <c r="N505" s="126"/>
      <c r="O505" s="68"/>
      <c r="P505" s="69"/>
      <c r="Q505" s="69"/>
      <c r="R505" s="69"/>
      <c r="S505" s="70"/>
      <c r="T505" s="127"/>
      <c r="U505" s="127"/>
      <c r="V505" s="127"/>
      <c r="W505" s="128"/>
      <c r="X505" s="94" t="str">
        <f t="shared" ref="X505" si="322">IF(AND(F506&lt;&gt;"",F507&lt;&gt;"",I505&lt;&gt;"",I506&lt;&gt;"",I507&lt;&gt;"",L505&lt;&gt;"",L506&lt;&gt;"",O505&lt;&gt;"",F505&lt;&gt;"",C505&lt;&gt;""),MIN(IF(I507=$AF$3,(F505*F506*F507*1.1*$AF$6+O506)*L507,IF(I507=$AF$4,(F505*F506*F507*1.1*$AF$7+O506)*L507,IF(I507=$AF$5,(F505*F506*F507*1.1+O506)*L507+P507,""))),O507,F505*I506*$AF$6*L507+O506),IF(AND(F506="",F507="",I505="",I506="",I507="",L505="",L506="",O505="",F505="",C505="",O506=""),"","Doplňte prázdná pole"))</f>
        <v/>
      </c>
      <c r="Y505" s="97" t="str">
        <f t="shared" ref="Y505" si="323">IF(AND(F506&lt;&gt;"",F507&lt;&gt;"",I505&lt;&gt;"",I506&lt;&gt;"",I507&lt;&gt;"",L505&lt;&gt;"",L506&lt;&gt;"",O505&lt;&gt;"",F505&lt;&gt;"",C505&lt;&gt;""),MIN(IF(I507=$AF$3,(F505*F506*F507*1.1*$AF$6+O506)*M507,IF(I507=$AF$4,(F505*F506*F507*1.1*$AF$7+O506)*M507,IF(I507=$AF$5,(F505*F506*F507*1.1+O506)*M507+S507,""))),Q507,F505*I506*$AF$6*M507+O506),IF(AND(F506="",F507="",I505="",I506="",I507="",L505="",L506="",O505="",F505="",C505="",O506=""),"","Doplňte prázdná pole"))</f>
        <v/>
      </c>
      <c r="Z505" s="98"/>
    </row>
    <row r="506" spans="2:26" ht="12.65" customHeight="1" thickBot="1" x14ac:dyDescent="0.4">
      <c r="B506" s="117"/>
      <c r="C506" s="56"/>
      <c r="D506" s="57"/>
      <c r="E506" s="58"/>
      <c r="F506" s="133"/>
      <c r="G506" s="134"/>
      <c r="H506" s="134"/>
      <c r="I506" s="135"/>
      <c r="J506" s="135"/>
      <c r="K506" s="135"/>
      <c r="L506" s="136"/>
      <c r="M506" s="137"/>
      <c r="N506" s="138"/>
      <c r="O506" s="71"/>
      <c r="P506" s="72"/>
      <c r="Q506" s="73"/>
      <c r="R506" s="73"/>
      <c r="S506" s="74"/>
      <c r="T506" s="129"/>
      <c r="U506" s="129"/>
      <c r="V506" s="129"/>
      <c r="W506" s="130"/>
      <c r="X506" s="95"/>
      <c r="Y506" s="99"/>
      <c r="Z506" s="100"/>
    </row>
    <row r="507" spans="2:26" ht="12.65" customHeight="1" thickBot="1" x14ac:dyDescent="0.4">
      <c r="B507" s="118"/>
      <c r="C507" s="59"/>
      <c r="D507" s="60"/>
      <c r="E507" s="61"/>
      <c r="F507" s="139"/>
      <c r="G507" s="140"/>
      <c r="H507" s="141"/>
      <c r="I507" s="142"/>
      <c r="J507" s="143"/>
      <c r="K507" s="144"/>
      <c r="L507" s="11" t="str">
        <f>IF(OR(L505="",L506=""),"",ROUND(L505/L506,4))</f>
        <v/>
      </c>
      <c r="M507" s="115" t="str">
        <f>IF(OR(M505="",L506=""),"",ROUND(M505/L506,4))</f>
        <v/>
      </c>
      <c r="N507" s="115"/>
      <c r="O507" s="22" t="str">
        <f>IF(OR(L505="",L506=""),"",IF(I507=$AF$3,(O505*$AF$6+O506)*L507,IF(I507=$AF$4,(O505*$AF$7+O506)*L507,IF(I507=$AF$5,(O505+O506)*L507+P507,""))))</f>
        <v/>
      </c>
      <c r="P507" s="23"/>
      <c r="Q507" s="75" t="str">
        <f>IF(OR(L505="",L506=""),"",IF(I507=$AF$3,(O505*$AF$6+O506)*M507,IF(I507=$AF$4,(O505*$AF$7+O506)*M507,IF(I507=$AF$5,(O505+O506)*M507+S507,""))))</f>
        <v/>
      </c>
      <c r="R507" s="76"/>
      <c r="S507" s="24"/>
      <c r="T507" s="131"/>
      <c r="U507" s="131"/>
      <c r="V507" s="131"/>
      <c r="W507" s="132"/>
      <c r="X507" s="96"/>
      <c r="Y507" s="101"/>
      <c r="Z507" s="102"/>
    </row>
    <row r="508" spans="2:26" ht="12.65" customHeight="1" x14ac:dyDescent="0.35">
      <c r="B508" s="77" t="s">
        <v>201</v>
      </c>
      <c r="C508" s="44"/>
      <c r="D508" s="45"/>
      <c r="E508" s="46"/>
      <c r="F508" s="80"/>
      <c r="G508" s="81"/>
      <c r="H508" s="82"/>
      <c r="I508" s="83"/>
      <c r="J508" s="84"/>
      <c r="K508" s="85"/>
      <c r="L508" s="14"/>
      <c r="M508" s="86"/>
      <c r="N508" s="87"/>
      <c r="O508" s="62"/>
      <c r="P508" s="63"/>
      <c r="Q508" s="63"/>
      <c r="R508" s="63"/>
      <c r="S508" s="64"/>
      <c r="T508" s="88"/>
      <c r="U508" s="88"/>
      <c r="V508" s="88"/>
      <c r="W508" s="89"/>
      <c r="X508" s="94" t="str">
        <f t="shared" ref="X508" si="324">IF(AND(F509&lt;&gt;"",F510&lt;&gt;"",I508&lt;&gt;"",I509&lt;&gt;"",I510&lt;&gt;"",L508&lt;&gt;"",L509&lt;&gt;"",O508&lt;&gt;"",F508&lt;&gt;"",C508&lt;&gt;""),MIN(IF(I510=$AF$3,(F508*F509*F510*1.1*$AF$6+O509)*L510,IF(I510=$AF$4,(F508*F509*F510*1.1*$AF$7+O509)*L510,IF(I510=$AF$5,(F508*F509*F510*1.1+O509)*L510+P510,""))),O510,F508*I509*$AF$6*L510+O509),IF(AND(F509="",F510="",I508="",I509="",I510="",L508="",L509="",O508="",F508="",C508="",O509=""),"","Doplňte prázdná pole"))</f>
        <v/>
      </c>
      <c r="Y508" s="97" t="str">
        <f t="shared" ref="Y508" si="325">IF(AND(F509&lt;&gt;"",F510&lt;&gt;"",I508&lt;&gt;"",I509&lt;&gt;"",I510&lt;&gt;"",L508&lt;&gt;"",L509&lt;&gt;"",O508&lt;&gt;"",F508&lt;&gt;"",C508&lt;&gt;""),MIN(IF(I510=$AF$3,(F508*F509*F510*1.1*$AF$6+O509)*M510,IF(I510=$AF$4,(F508*F509*F510*1.1*$AF$7+O509)*M510,IF(I510=$AF$5,(F508*F509*F510*1.1+O509)*M510+S510,""))),Q510,F508*I509*$AF$6*M510+O509),IF(AND(F509="",F510="",I508="",I509="",I510="",L508="",L509="",O508="",F508="",C508="",O509=""),"","Doplňte prázdná pole"))</f>
        <v/>
      </c>
      <c r="Z508" s="98"/>
    </row>
    <row r="509" spans="2:26" ht="12.65" customHeight="1" thickBot="1" x14ac:dyDescent="0.4">
      <c r="B509" s="78"/>
      <c r="C509" s="47"/>
      <c r="D509" s="48"/>
      <c r="E509" s="49"/>
      <c r="F509" s="103"/>
      <c r="G509" s="104"/>
      <c r="H509" s="104"/>
      <c r="I509" s="105"/>
      <c r="J509" s="105"/>
      <c r="K509" s="105"/>
      <c r="L509" s="106"/>
      <c r="M509" s="107"/>
      <c r="N509" s="108"/>
      <c r="O509" s="65"/>
      <c r="P509" s="66"/>
      <c r="Q509" s="66"/>
      <c r="R509" s="66"/>
      <c r="S509" s="67"/>
      <c r="T509" s="90"/>
      <c r="U509" s="90"/>
      <c r="V509" s="90"/>
      <c r="W509" s="91"/>
      <c r="X509" s="95"/>
      <c r="Y509" s="99"/>
      <c r="Z509" s="100"/>
    </row>
    <row r="510" spans="2:26" ht="12.65" customHeight="1" thickBot="1" x14ac:dyDescent="0.4">
      <c r="B510" s="79"/>
      <c r="C510" s="154"/>
      <c r="D510" s="113"/>
      <c r="E510" s="155"/>
      <c r="F510" s="109"/>
      <c r="G510" s="110"/>
      <c r="H510" s="111"/>
      <c r="I510" s="112"/>
      <c r="J510" s="113"/>
      <c r="K510" s="114"/>
      <c r="L510" s="11" t="str">
        <f>IF(OR(L508="",L509=""),"",ROUND(L508/L509,4))</f>
        <v/>
      </c>
      <c r="M510" s="115" t="str">
        <f>IF(OR(M508="",L509=""),"",ROUND(M508/L509,4))</f>
        <v/>
      </c>
      <c r="N510" s="115"/>
      <c r="O510" s="22" t="str">
        <f>IF(OR(L508="",L509=""),"",IF(I510=$AF$3,(O508*$AF$6+O509)*L510,IF(I510=$AF$4,(O508*$AF$7+O509)*L510,IF(I510=$AF$5,(O508+O509)*L510+P510,""))))</f>
        <v/>
      </c>
      <c r="P510" s="26"/>
      <c r="Q510" s="75" t="str">
        <f>IF(OR(L508="",L509=""),"",IF(I510=$AF$3,(O508*$AF$6+O509)*M510,IF(I510=$AF$4,(O508*$AF$7+O509)*M510,IF(I510=$AF$5,(O508+O509)*M510+S510,""))))</f>
        <v/>
      </c>
      <c r="R510" s="76"/>
      <c r="S510" s="25"/>
      <c r="T510" s="92"/>
      <c r="U510" s="92"/>
      <c r="V510" s="92"/>
      <c r="W510" s="93"/>
      <c r="X510" s="96"/>
      <c r="Y510" s="101"/>
      <c r="Z510" s="102"/>
    </row>
    <row r="511" spans="2:26" ht="12.65" customHeight="1" x14ac:dyDescent="0.35">
      <c r="B511" s="116" t="s">
        <v>202</v>
      </c>
      <c r="C511" s="145"/>
      <c r="D511" s="146"/>
      <c r="E511" s="147"/>
      <c r="F511" s="119"/>
      <c r="G511" s="120"/>
      <c r="H511" s="121"/>
      <c r="I511" s="122"/>
      <c r="J511" s="123"/>
      <c r="K511" s="124"/>
      <c r="L511" s="12"/>
      <c r="M511" s="125"/>
      <c r="N511" s="126"/>
      <c r="O511" s="68"/>
      <c r="P511" s="69"/>
      <c r="Q511" s="69"/>
      <c r="R511" s="69"/>
      <c r="S511" s="70"/>
      <c r="T511" s="127"/>
      <c r="U511" s="127"/>
      <c r="V511" s="127"/>
      <c r="W511" s="128"/>
      <c r="X511" s="94" t="str">
        <f t="shared" ref="X511" si="326">IF(AND(F512&lt;&gt;"",F513&lt;&gt;"",I511&lt;&gt;"",I512&lt;&gt;"",I513&lt;&gt;"",L511&lt;&gt;"",L512&lt;&gt;"",O511&lt;&gt;"",F511&lt;&gt;"",C511&lt;&gt;""),MIN(IF(I513=$AF$3,(F511*F512*F513*1.1*$AF$6+O512)*L513,IF(I513=$AF$4,(F511*F512*F513*1.1*$AF$7+O512)*L513,IF(I513=$AF$5,(F511*F512*F513*1.1+O512)*L513+P513,""))),O513,F511*I512*$AF$6*L513+O512),IF(AND(F512="",F513="",I511="",I512="",I513="",L511="",L512="",O511="",F511="",C511="",O512=""),"","Doplňte prázdná pole"))</f>
        <v/>
      </c>
      <c r="Y511" s="97" t="str">
        <f t="shared" ref="Y511" si="327">IF(AND(F512&lt;&gt;"",F513&lt;&gt;"",I511&lt;&gt;"",I512&lt;&gt;"",I513&lt;&gt;"",L511&lt;&gt;"",L512&lt;&gt;"",O511&lt;&gt;"",F511&lt;&gt;"",C511&lt;&gt;""),MIN(IF(I513=$AF$3,(F511*F512*F513*1.1*$AF$6+O512)*M513,IF(I513=$AF$4,(F511*F512*F513*1.1*$AF$7+O512)*M513,IF(I513=$AF$5,(F511*F512*F513*1.1+O512)*M513+S513,""))),Q513,F511*I512*$AF$6*M513+O512),IF(AND(F512="",F513="",I511="",I512="",I513="",L511="",L512="",O511="",F511="",C511="",O512=""),"","Doplňte prázdná pole"))</f>
        <v/>
      </c>
      <c r="Z511" s="98"/>
    </row>
    <row r="512" spans="2:26" ht="12.65" customHeight="1" thickBot="1" x14ac:dyDescent="0.4">
      <c r="B512" s="117"/>
      <c r="C512" s="148"/>
      <c r="D512" s="149"/>
      <c r="E512" s="150"/>
      <c r="F512" s="133"/>
      <c r="G512" s="134"/>
      <c r="H512" s="134"/>
      <c r="I512" s="135"/>
      <c r="J512" s="135"/>
      <c r="K512" s="135"/>
      <c r="L512" s="136"/>
      <c r="M512" s="137"/>
      <c r="N512" s="138"/>
      <c r="O512" s="71"/>
      <c r="P512" s="72"/>
      <c r="Q512" s="73"/>
      <c r="R512" s="73"/>
      <c r="S512" s="74"/>
      <c r="T512" s="129"/>
      <c r="U512" s="129"/>
      <c r="V512" s="129"/>
      <c r="W512" s="130"/>
      <c r="X512" s="95"/>
      <c r="Y512" s="99"/>
      <c r="Z512" s="100"/>
    </row>
    <row r="513" spans="2:26" ht="12.65" customHeight="1" thickBot="1" x14ac:dyDescent="0.4">
      <c r="B513" s="118"/>
      <c r="C513" s="151"/>
      <c r="D513" s="152"/>
      <c r="E513" s="153"/>
      <c r="F513" s="139"/>
      <c r="G513" s="140"/>
      <c r="H513" s="141"/>
      <c r="I513" s="142"/>
      <c r="J513" s="143"/>
      <c r="K513" s="144"/>
      <c r="L513" s="11" t="str">
        <f>IF(OR(L511="",L512=""),"",ROUND(L511/L512,4))</f>
        <v/>
      </c>
      <c r="M513" s="115" t="str">
        <f>IF(OR(M511="",L512=""),"",ROUND(M511/L512,4))</f>
        <v/>
      </c>
      <c r="N513" s="115"/>
      <c r="O513" s="22" t="str">
        <f>IF(OR(L511="",L512=""),"",IF(I513=$AF$3,(O511*$AF$6+O512)*L513,IF(I513=$AF$4,(O511*$AF$7+O512)*L513,IF(I513=$AF$5,(O511+O512)*L513+P513,""))))</f>
        <v/>
      </c>
      <c r="P513" s="23"/>
      <c r="Q513" s="75" t="str">
        <f>IF(OR(L511="",L512=""),"",IF(I513=$AF$3,(O511*$AF$6+O512)*M513,IF(I513=$AF$4,(O511*$AF$7+O512)*M513,IF(I513=$AF$5,(O511+O512)*M513+S513,""))))</f>
        <v/>
      </c>
      <c r="R513" s="76"/>
      <c r="S513" s="24"/>
      <c r="T513" s="131"/>
      <c r="U513" s="131"/>
      <c r="V513" s="131"/>
      <c r="W513" s="132"/>
      <c r="X513" s="96"/>
      <c r="Y513" s="101"/>
      <c r="Z513" s="102"/>
    </row>
    <row r="514" spans="2:26" ht="12.65" customHeight="1" x14ac:dyDescent="0.35">
      <c r="B514" s="77" t="s">
        <v>203</v>
      </c>
      <c r="C514" s="44"/>
      <c r="D514" s="45"/>
      <c r="E514" s="46"/>
      <c r="F514" s="80"/>
      <c r="G514" s="81"/>
      <c r="H514" s="82"/>
      <c r="I514" s="83"/>
      <c r="J514" s="84"/>
      <c r="K514" s="85"/>
      <c r="L514" s="14"/>
      <c r="M514" s="86"/>
      <c r="N514" s="87"/>
      <c r="O514" s="62"/>
      <c r="P514" s="63"/>
      <c r="Q514" s="63"/>
      <c r="R514" s="63"/>
      <c r="S514" s="64"/>
      <c r="T514" s="88"/>
      <c r="U514" s="88"/>
      <c r="V514" s="88"/>
      <c r="W514" s="89"/>
      <c r="X514" s="94" t="str">
        <f t="shared" ref="X514" si="328">IF(AND(F515&lt;&gt;"",F516&lt;&gt;"",I514&lt;&gt;"",I515&lt;&gt;"",I516&lt;&gt;"",L514&lt;&gt;"",L515&lt;&gt;"",O514&lt;&gt;"",F514&lt;&gt;"",C514&lt;&gt;""),MIN(IF(I516=$AF$3,(F514*F515*F516*1.1*$AF$6+O515)*L516,IF(I516=$AF$4,(F514*F515*F516*1.1*$AF$7+O515)*L516,IF(I516=$AF$5,(F514*F515*F516*1.1+O515)*L516+P516,""))),O516,F514*I515*$AF$6*L516+O515),IF(AND(F515="",F516="",I514="",I515="",I516="",L514="",L515="",O514="",F514="",C514="",O515=""),"","Doplňte prázdná pole"))</f>
        <v/>
      </c>
      <c r="Y514" s="97" t="str">
        <f t="shared" ref="Y514" si="329">IF(AND(F515&lt;&gt;"",F516&lt;&gt;"",I514&lt;&gt;"",I515&lt;&gt;"",I516&lt;&gt;"",L514&lt;&gt;"",L515&lt;&gt;"",O514&lt;&gt;"",F514&lt;&gt;"",C514&lt;&gt;""),MIN(IF(I516=$AF$3,(F514*F515*F516*1.1*$AF$6+O515)*M516,IF(I516=$AF$4,(F514*F515*F516*1.1*$AF$7+O515)*M516,IF(I516=$AF$5,(F514*F515*F516*1.1+O515)*M516+S516,""))),Q516,F514*I515*$AF$6*M516+O515),IF(AND(F515="",F516="",I514="",I515="",I516="",L514="",L515="",O514="",F514="",C514="",O515=""),"","Doplňte prázdná pole"))</f>
        <v/>
      </c>
      <c r="Z514" s="98"/>
    </row>
    <row r="515" spans="2:26" ht="12.65" customHeight="1" thickBot="1" x14ac:dyDescent="0.4">
      <c r="B515" s="78"/>
      <c r="C515" s="47"/>
      <c r="D515" s="48"/>
      <c r="E515" s="49"/>
      <c r="F515" s="103"/>
      <c r="G515" s="104"/>
      <c r="H515" s="104"/>
      <c r="I515" s="105"/>
      <c r="J515" s="105"/>
      <c r="K515" s="105"/>
      <c r="L515" s="106"/>
      <c r="M515" s="107"/>
      <c r="N515" s="108"/>
      <c r="O515" s="65"/>
      <c r="P515" s="66"/>
      <c r="Q515" s="66"/>
      <c r="R515" s="66"/>
      <c r="S515" s="67"/>
      <c r="T515" s="90"/>
      <c r="U515" s="90"/>
      <c r="V515" s="90"/>
      <c r="W515" s="91"/>
      <c r="X515" s="95"/>
      <c r="Y515" s="99"/>
      <c r="Z515" s="100"/>
    </row>
    <row r="516" spans="2:26" ht="12.65" customHeight="1" thickBot="1" x14ac:dyDescent="0.4">
      <c r="B516" s="79"/>
      <c r="C516" s="50"/>
      <c r="D516" s="51"/>
      <c r="E516" s="52"/>
      <c r="F516" s="109"/>
      <c r="G516" s="110"/>
      <c r="H516" s="111"/>
      <c r="I516" s="112"/>
      <c r="J516" s="113"/>
      <c r="K516" s="114"/>
      <c r="L516" s="11" t="str">
        <f>IF(OR(L514="",L515=""),"",ROUND(L514/L515,4))</f>
        <v/>
      </c>
      <c r="M516" s="115" t="str">
        <f>IF(OR(M514="",L515=""),"",ROUND(M514/L515,4))</f>
        <v/>
      </c>
      <c r="N516" s="115"/>
      <c r="O516" s="22" t="str">
        <f>IF(OR(L514="",L515=""),"",IF(I516=$AF$3,(O514*$AF$6+O515)*L516,IF(I516=$AF$4,(O514*$AF$7+O515)*L516,IF(I516=$AF$5,(O514+O515)*L516+P516,""))))</f>
        <v/>
      </c>
      <c r="P516" s="26"/>
      <c r="Q516" s="75" t="str">
        <f>IF(OR(L514="",L515=""),"",IF(I516=$AF$3,(O514*$AF$6+O515)*M516,IF(I516=$AF$4,(O514*$AF$7+O515)*M516,IF(I516=$AF$5,(O514+O515)*M516+S516,""))))</f>
        <v/>
      </c>
      <c r="R516" s="76"/>
      <c r="S516" s="25"/>
      <c r="T516" s="92"/>
      <c r="U516" s="92"/>
      <c r="V516" s="92"/>
      <c r="W516" s="93"/>
      <c r="X516" s="96"/>
      <c r="Y516" s="101"/>
      <c r="Z516" s="102"/>
    </row>
    <row r="517" spans="2:26" ht="12.65" customHeight="1" x14ac:dyDescent="0.35">
      <c r="B517" s="116" t="s">
        <v>204</v>
      </c>
      <c r="C517" s="53"/>
      <c r="D517" s="54"/>
      <c r="E517" s="55"/>
      <c r="F517" s="119"/>
      <c r="G517" s="120"/>
      <c r="H517" s="121"/>
      <c r="I517" s="122"/>
      <c r="J517" s="123"/>
      <c r="K517" s="124"/>
      <c r="L517" s="12"/>
      <c r="M517" s="125"/>
      <c r="N517" s="126"/>
      <c r="O517" s="68"/>
      <c r="P517" s="69"/>
      <c r="Q517" s="69"/>
      <c r="R517" s="69"/>
      <c r="S517" s="70"/>
      <c r="T517" s="127"/>
      <c r="U517" s="127"/>
      <c r="V517" s="127"/>
      <c r="W517" s="128"/>
      <c r="X517" s="94" t="str">
        <f t="shared" ref="X517" si="330">IF(AND(F518&lt;&gt;"",F519&lt;&gt;"",I517&lt;&gt;"",I518&lt;&gt;"",I519&lt;&gt;"",L517&lt;&gt;"",L518&lt;&gt;"",O517&lt;&gt;"",F517&lt;&gt;"",C517&lt;&gt;""),MIN(IF(I519=$AF$3,(F517*F518*F519*1.1*$AF$6+O518)*L519,IF(I519=$AF$4,(F517*F518*F519*1.1*$AF$7+O518)*L519,IF(I519=$AF$5,(F517*F518*F519*1.1+O518)*L519+P519,""))),O519,F517*I518*$AF$6*L519+O518),IF(AND(F518="",F519="",I517="",I518="",I519="",L517="",L518="",O517="",F517="",C517="",O518=""),"","Doplňte prázdná pole"))</f>
        <v/>
      </c>
      <c r="Y517" s="97" t="str">
        <f t="shared" ref="Y517" si="331">IF(AND(F518&lt;&gt;"",F519&lt;&gt;"",I517&lt;&gt;"",I518&lt;&gt;"",I519&lt;&gt;"",L517&lt;&gt;"",L518&lt;&gt;"",O517&lt;&gt;"",F517&lt;&gt;"",C517&lt;&gt;""),MIN(IF(I519=$AF$3,(F517*F518*F519*1.1*$AF$6+O518)*M519,IF(I519=$AF$4,(F517*F518*F519*1.1*$AF$7+O518)*M519,IF(I519=$AF$5,(F517*F518*F519*1.1+O518)*M519+S519,""))),Q519,F517*I518*$AF$6*M519+O518),IF(AND(F518="",F519="",I517="",I518="",I519="",L517="",L518="",O517="",F517="",C517="",O518=""),"","Doplňte prázdná pole"))</f>
        <v/>
      </c>
      <c r="Z517" s="98"/>
    </row>
    <row r="518" spans="2:26" ht="12.65" customHeight="1" thickBot="1" x14ac:dyDescent="0.4">
      <c r="B518" s="117"/>
      <c r="C518" s="56"/>
      <c r="D518" s="57"/>
      <c r="E518" s="58"/>
      <c r="F518" s="133"/>
      <c r="G518" s="134"/>
      <c r="H518" s="134"/>
      <c r="I518" s="135"/>
      <c r="J518" s="135"/>
      <c r="K518" s="135"/>
      <c r="L518" s="136"/>
      <c r="M518" s="137"/>
      <c r="N518" s="138"/>
      <c r="O518" s="71"/>
      <c r="P518" s="72"/>
      <c r="Q518" s="73"/>
      <c r="R518" s="73"/>
      <c r="S518" s="74"/>
      <c r="T518" s="129"/>
      <c r="U518" s="129"/>
      <c r="V518" s="129"/>
      <c r="W518" s="130"/>
      <c r="X518" s="95"/>
      <c r="Y518" s="99"/>
      <c r="Z518" s="100"/>
    </row>
    <row r="519" spans="2:26" ht="12.65" customHeight="1" thickBot="1" x14ac:dyDescent="0.4">
      <c r="B519" s="118"/>
      <c r="C519" s="59"/>
      <c r="D519" s="60"/>
      <c r="E519" s="61"/>
      <c r="F519" s="139"/>
      <c r="G519" s="140"/>
      <c r="H519" s="141"/>
      <c r="I519" s="142"/>
      <c r="J519" s="143"/>
      <c r="K519" s="144"/>
      <c r="L519" s="11" t="str">
        <f>IF(OR(L517="",L518=""),"",ROUND(L517/L518,4))</f>
        <v/>
      </c>
      <c r="M519" s="115" t="str">
        <f>IF(OR(M517="",L518=""),"",ROUND(M517/L518,4))</f>
        <v/>
      </c>
      <c r="N519" s="115"/>
      <c r="O519" s="22" t="str">
        <f>IF(OR(L517="",L518=""),"",IF(I519=$AF$3,(O517*$AF$6+O518)*L519,IF(I519=$AF$4,(O517*$AF$7+O518)*L519,IF(I519=$AF$5,(O517+O518)*L519+P519,""))))</f>
        <v/>
      </c>
      <c r="P519" s="23"/>
      <c r="Q519" s="75" t="str">
        <f>IF(OR(L517="",L518=""),"",IF(I519=$AF$3,(O517*$AF$6+O518)*M519,IF(I519=$AF$4,(O517*$AF$7+O518)*M519,IF(I519=$AF$5,(O517+O518)*M519+S519,""))))</f>
        <v/>
      </c>
      <c r="R519" s="76"/>
      <c r="S519" s="24"/>
      <c r="T519" s="131"/>
      <c r="U519" s="131"/>
      <c r="V519" s="131"/>
      <c r="W519" s="132"/>
      <c r="X519" s="96"/>
      <c r="Y519" s="101"/>
      <c r="Z519" s="102"/>
    </row>
    <row r="520" spans="2:26" ht="12.65" customHeight="1" x14ac:dyDescent="0.35">
      <c r="B520" s="77" t="s">
        <v>205</v>
      </c>
      <c r="C520" s="44"/>
      <c r="D520" s="45"/>
      <c r="E520" s="46"/>
      <c r="F520" s="80"/>
      <c r="G520" s="81"/>
      <c r="H520" s="82"/>
      <c r="I520" s="83"/>
      <c r="J520" s="84"/>
      <c r="K520" s="85"/>
      <c r="L520" s="14"/>
      <c r="M520" s="86"/>
      <c r="N520" s="87"/>
      <c r="O520" s="62"/>
      <c r="P520" s="63"/>
      <c r="Q520" s="63"/>
      <c r="R520" s="63"/>
      <c r="S520" s="64"/>
      <c r="T520" s="88"/>
      <c r="U520" s="88"/>
      <c r="V520" s="88"/>
      <c r="W520" s="89"/>
      <c r="X520" s="94" t="str">
        <f t="shared" ref="X520" si="332">IF(AND(F521&lt;&gt;"",F522&lt;&gt;"",I520&lt;&gt;"",I521&lt;&gt;"",I522&lt;&gt;"",L520&lt;&gt;"",L521&lt;&gt;"",O520&lt;&gt;"",F520&lt;&gt;"",C520&lt;&gt;""),MIN(IF(I522=$AF$3,(F520*F521*F522*1.1*$AF$6+O521)*L522,IF(I522=$AF$4,(F520*F521*F522*1.1*$AF$7+O521)*L522,IF(I522=$AF$5,(F520*F521*F522*1.1+O521)*L522+P522,""))),O522,F520*I521*$AF$6*L522+O521),IF(AND(F521="",F522="",I520="",I521="",I522="",L520="",L521="",O520="",F520="",C520="",O521=""),"","Doplňte prázdná pole"))</f>
        <v/>
      </c>
      <c r="Y520" s="97" t="str">
        <f t="shared" ref="Y520" si="333">IF(AND(F521&lt;&gt;"",F522&lt;&gt;"",I520&lt;&gt;"",I521&lt;&gt;"",I522&lt;&gt;"",L520&lt;&gt;"",L521&lt;&gt;"",O520&lt;&gt;"",F520&lt;&gt;"",C520&lt;&gt;""),MIN(IF(I522=$AF$3,(F520*F521*F522*1.1*$AF$6+O521)*M522,IF(I522=$AF$4,(F520*F521*F522*1.1*$AF$7+O521)*M522,IF(I522=$AF$5,(F520*F521*F522*1.1+O521)*M522+S522,""))),Q522,F520*I521*$AF$6*M522+O521),IF(AND(F521="",F522="",I520="",I521="",I522="",L520="",L521="",O520="",F520="",C520="",O521=""),"","Doplňte prázdná pole"))</f>
        <v/>
      </c>
      <c r="Z520" s="98"/>
    </row>
    <row r="521" spans="2:26" ht="12.65" customHeight="1" thickBot="1" x14ac:dyDescent="0.4">
      <c r="B521" s="78"/>
      <c r="C521" s="47"/>
      <c r="D521" s="48"/>
      <c r="E521" s="49"/>
      <c r="F521" s="103"/>
      <c r="G521" s="104"/>
      <c r="H521" s="104"/>
      <c r="I521" s="105"/>
      <c r="J521" s="105"/>
      <c r="K521" s="105"/>
      <c r="L521" s="106"/>
      <c r="M521" s="107"/>
      <c r="N521" s="108"/>
      <c r="O521" s="65"/>
      <c r="P521" s="66"/>
      <c r="Q521" s="66"/>
      <c r="R521" s="66"/>
      <c r="S521" s="67"/>
      <c r="T521" s="90"/>
      <c r="U521" s="90"/>
      <c r="V521" s="90"/>
      <c r="W521" s="91"/>
      <c r="X521" s="95"/>
      <c r="Y521" s="99"/>
      <c r="Z521" s="100"/>
    </row>
    <row r="522" spans="2:26" ht="12.65" customHeight="1" thickBot="1" x14ac:dyDescent="0.4">
      <c r="B522" s="79"/>
      <c r="C522" s="154"/>
      <c r="D522" s="113"/>
      <c r="E522" s="155"/>
      <c r="F522" s="109"/>
      <c r="G522" s="110"/>
      <c r="H522" s="111"/>
      <c r="I522" s="112"/>
      <c r="J522" s="113"/>
      <c r="K522" s="114"/>
      <c r="L522" s="11" t="str">
        <f>IF(OR(L520="",L521=""),"",ROUND(L520/L521,4))</f>
        <v/>
      </c>
      <c r="M522" s="115" t="str">
        <f>IF(OR(M520="",L521=""),"",ROUND(M520/L521,4))</f>
        <v/>
      </c>
      <c r="N522" s="115"/>
      <c r="O522" s="22" t="str">
        <f>IF(OR(L520="",L521=""),"",IF(I522=$AF$3,(O520*$AF$6+O521)*L522,IF(I522=$AF$4,(O520*$AF$7+O521)*L522,IF(I522=$AF$5,(O520+O521)*L522+P522,""))))</f>
        <v/>
      </c>
      <c r="P522" s="26"/>
      <c r="Q522" s="75" t="str">
        <f>IF(OR(L520="",L521=""),"",IF(I522=$AF$3,(O520*$AF$6+O521)*M522,IF(I522=$AF$4,(O520*$AF$7+O521)*M522,IF(I522=$AF$5,(O520+O521)*M522+S522,""))))</f>
        <v/>
      </c>
      <c r="R522" s="76"/>
      <c r="S522" s="25"/>
      <c r="T522" s="92"/>
      <c r="U522" s="92"/>
      <c r="V522" s="92"/>
      <c r="W522" s="93"/>
      <c r="X522" s="96"/>
      <c r="Y522" s="101"/>
      <c r="Z522" s="102"/>
    </row>
    <row r="523" spans="2:26" ht="12.65" customHeight="1" x14ac:dyDescent="0.35">
      <c r="B523" s="116" t="s">
        <v>206</v>
      </c>
      <c r="C523" s="145"/>
      <c r="D523" s="146"/>
      <c r="E523" s="147"/>
      <c r="F523" s="119"/>
      <c r="G523" s="120"/>
      <c r="H523" s="121"/>
      <c r="I523" s="122"/>
      <c r="J523" s="123"/>
      <c r="K523" s="124"/>
      <c r="L523" s="12"/>
      <c r="M523" s="125"/>
      <c r="N523" s="126"/>
      <c r="O523" s="68"/>
      <c r="P523" s="69"/>
      <c r="Q523" s="69"/>
      <c r="R523" s="69"/>
      <c r="S523" s="70"/>
      <c r="T523" s="127"/>
      <c r="U523" s="127"/>
      <c r="V523" s="127"/>
      <c r="W523" s="128"/>
      <c r="X523" s="94" t="str">
        <f t="shared" ref="X523" si="334">IF(AND(F524&lt;&gt;"",F525&lt;&gt;"",I523&lt;&gt;"",I524&lt;&gt;"",I525&lt;&gt;"",L523&lt;&gt;"",L524&lt;&gt;"",O523&lt;&gt;"",F523&lt;&gt;"",C523&lt;&gt;""),MIN(IF(I525=$AF$3,(F523*F524*F525*1.1*$AF$6+O524)*L525,IF(I525=$AF$4,(F523*F524*F525*1.1*$AF$7+O524)*L525,IF(I525=$AF$5,(F523*F524*F525*1.1+O524)*L525+P525,""))),O525,F523*I524*$AF$6*L525+O524),IF(AND(F524="",F525="",I523="",I524="",I525="",L523="",L524="",O523="",F523="",C523="",O524=""),"","Doplňte prázdná pole"))</f>
        <v/>
      </c>
      <c r="Y523" s="97" t="str">
        <f t="shared" ref="Y523" si="335">IF(AND(F524&lt;&gt;"",F525&lt;&gt;"",I523&lt;&gt;"",I524&lt;&gt;"",I525&lt;&gt;"",L523&lt;&gt;"",L524&lt;&gt;"",O523&lt;&gt;"",F523&lt;&gt;"",C523&lt;&gt;""),MIN(IF(I525=$AF$3,(F523*F524*F525*1.1*$AF$6+O524)*M525,IF(I525=$AF$4,(F523*F524*F525*1.1*$AF$7+O524)*M525,IF(I525=$AF$5,(F523*F524*F525*1.1+O524)*M525+S525,""))),Q525,F523*I524*$AF$6*M525+O524),IF(AND(F524="",F525="",I523="",I524="",I525="",L523="",L524="",O523="",F523="",C523="",O524=""),"","Doplňte prázdná pole"))</f>
        <v/>
      </c>
      <c r="Z523" s="98"/>
    </row>
    <row r="524" spans="2:26" ht="12.65" customHeight="1" thickBot="1" x14ac:dyDescent="0.4">
      <c r="B524" s="117"/>
      <c r="C524" s="148"/>
      <c r="D524" s="149"/>
      <c r="E524" s="150"/>
      <c r="F524" s="133"/>
      <c r="G524" s="134"/>
      <c r="H524" s="134"/>
      <c r="I524" s="135"/>
      <c r="J524" s="135"/>
      <c r="K524" s="135"/>
      <c r="L524" s="136"/>
      <c r="M524" s="137"/>
      <c r="N524" s="138"/>
      <c r="O524" s="71"/>
      <c r="P524" s="72"/>
      <c r="Q524" s="73"/>
      <c r="R524" s="73"/>
      <c r="S524" s="74"/>
      <c r="T524" s="129"/>
      <c r="U524" s="129"/>
      <c r="V524" s="129"/>
      <c r="W524" s="130"/>
      <c r="X524" s="95"/>
      <c r="Y524" s="99"/>
      <c r="Z524" s="100"/>
    </row>
    <row r="525" spans="2:26" ht="12.65" customHeight="1" thickBot="1" x14ac:dyDescent="0.4">
      <c r="B525" s="118"/>
      <c r="C525" s="151"/>
      <c r="D525" s="152"/>
      <c r="E525" s="153"/>
      <c r="F525" s="139"/>
      <c r="G525" s="140"/>
      <c r="H525" s="141"/>
      <c r="I525" s="142"/>
      <c r="J525" s="143"/>
      <c r="K525" s="144"/>
      <c r="L525" s="11" t="str">
        <f>IF(OR(L523="",L524=""),"",ROUND(L523/L524,4))</f>
        <v/>
      </c>
      <c r="M525" s="115" t="str">
        <f>IF(OR(M523="",L524=""),"",ROUND(M523/L524,4))</f>
        <v/>
      </c>
      <c r="N525" s="115"/>
      <c r="O525" s="22" t="str">
        <f>IF(OR(L523="",L524=""),"",IF(I525=$AF$3,(O523*$AF$6+O524)*L525,IF(I525=$AF$4,(O523*$AF$7+O524)*L525,IF(I525=$AF$5,(O523+O524)*L525+P525,""))))</f>
        <v/>
      </c>
      <c r="P525" s="23"/>
      <c r="Q525" s="75" t="str">
        <f>IF(OR(L523="",L524=""),"",IF(I525=$AF$3,(O523*$AF$6+O524)*M525,IF(I525=$AF$4,(O523*$AF$7+O524)*M525,IF(I525=$AF$5,(O523+O524)*M525+S525,""))))</f>
        <v/>
      </c>
      <c r="R525" s="76"/>
      <c r="S525" s="24"/>
      <c r="T525" s="131"/>
      <c r="U525" s="131"/>
      <c r="V525" s="131"/>
      <c r="W525" s="132"/>
      <c r="X525" s="96"/>
      <c r="Y525" s="101"/>
      <c r="Z525" s="102"/>
    </row>
    <row r="526" spans="2:26" ht="12.65" customHeight="1" x14ac:dyDescent="0.35">
      <c r="B526" s="77" t="s">
        <v>207</v>
      </c>
      <c r="C526" s="44"/>
      <c r="D526" s="45"/>
      <c r="E526" s="46"/>
      <c r="F526" s="80"/>
      <c r="G526" s="81"/>
      <c r="H526" s="82"/>
      <c r="I526" s="83"/>
      <c r="J526" s="84"/>
      <c r="K526" s="85"/>
      <c r="L526" s="14"/>
      <c r="M526" s="86"/>
      <c r="N526" s="87"/>
      <c r="O526" s="62"/>
      <c r="P526" s="63"/>
      <c r="Q526" s="63"/>
      <c r="R526" s="63"/>
      <c r="S526" s="64"/>
      <c r="T526" s="88"/>
      <c r="U526" s="88"/>
      <c r="V526" s="88"/>
      <c r="W526" s="89"/>
      <c r="X526" s="94" t="str">
        <f t="shared" ref="X526" si="336">IF(AND(F527&lt;&gt;"",F528&lt;&gt;"",I526&lt;&gt;"",I527&lt;&gt;"",I528&lt;&gt;"",L526&lt;&gt;"",L527&lt;&gt;"",O526&lt;&gt;"",F526&lt;&gt;"",C526&lt;&gt;""),MIN(IF(I528=$AF$3,(F526*F527*F528*1.1*$AF$6+O527)*L528,IF(I528=$AF$4,(F526*F527*F528*1.1*$AF$7+O527)*L528,IF(I528=$AF$5,(F526*F527*F528*1.1+O527)*L528+P528,""))),O528,F526*I527*$AF$6*L528+O527),IF(AND(F527="",F528="",I526="",I527="",I528="",L526="",L527="",O526="",F526="",C526="",O527=""),"","Doplňte prázdná pole"))</f>
        <v/>
      </c>
      <c r="Y526" s="97" t="str">
        <f t="shared" ref="Y526" si="337">IF(AND(F527&lt;&gt;"",F528&lt;&gt;"",I526&lt;&gt;"",I527&lt;&gt;"",I528&lt;&gt;"",L526&lt;&gt;"",L527&lt;&gt;"",O526&lt;&gt;"",F526&lt;&gt;"",C526&lt;&gt;""),MIN(IF(I528=$AF$3,(F526*F527*F528*1.1*$AF$6+O527)*M528,IF(I528=$AF$4,(F526*F527*F528*1.1*$AF$7+O527)*M528,IF(I528=$AF$5,(F526*F527*F528*1.1+O527)*M528+S528,""))),Q528,F526*I527*$AF$6*M528+O527),IF(AND(F527="",F528="",I526="",I527="",I528="",L526="",L527="",O526="",F526="",C526="",O527=""),"","Doplňte prázdná pole"))</f>
        <v/>
      </c>
      <c r="Z526" s="98"/>
    </row>
    <row r="527" spans="2:26" ht="12.65" customHeight="1" thickBot="1" x14ac:dyDescent="0.4">
      <c r="B527" s="78"/>
      <c r="C527" s="47"/>
      <c r="D527" s="48"/>
      <c r="E527" s="49"/>
      <c r="F527" s="103"/>
      <c r="G527" s="104"/>
      <c r="H527" s="104"/>
      <c r="I527" s="105"/>
      <c r="J527" s="105"/>
      <c r="K527" s="105"/>
      <c r="L527" s="106"/>
      <c r="M527" s="107"/>
      <c r="N527" s="108"/>
      <c r="O527" s="65"/>
      <c r="P527" s="66"/>
      <c r="Q527" s="66"/>
      <c r="R527" s="66"/>
      <c r="S527" s="67"/>
      <c r="T527" s="90"/>
      <c r="U527" s="90"/>
      <c r="V527" s="90"/>
      <c r="W527" s="91"/>
      <c r="X527" s="95"/>
      <c r="Y527" s="99"/>
      <c r="Z527" s="100"/>
    </row>
    <row r="528" spans="2:26" ht="12.65" customHeight="1" thickBot="1" x14ac:dyDescent="0.4">
      <c r="B528" s="79"/>
      <c r="C528" s="159"/>
      <c r="D528" s="160"/>
      <c r="E528" s="161"/>
      <c r="F528" s="109"/>
      <c r="G528" s="110"/>
      <c r="H528" s="111"/>
      <c r="I528" s="112"/>
      <c r="J528" s="113"/>
      <c r="K528" s="114"/>
      <c r="L528" s="11" t="str">
        <f>IF(OR(L526="",L527=""),"",ROUND(L526/L527,4))</f>
        <v/>
      </c>
      <c r="M528" s="115" t="str">
        <f>IF(OR(M526="",L527=""),"",ROUND(M526/L527,4))</f>
        <v/>
      </c>
      <c r="N528" s="115"/>
      <c r="O528" s="22" t="str">
        <f>IF(OR(L526="",L527=""),"",IF(I528=$AF$3,(O526*$AF$6+O527)*L528,IF(I528=$AF$4,(O526*$AF$7+O527)*L528,IF(I528=$AF$5,(O526+O527)*L528+P528,""))))</f>
        <v/>
      </c>
      <c r="P528" s="26"/>
      <c r="Q528" s="75" t="str">
        <f>IF(OR(L526="",L527=""),"",IF(I528=$AF$3,(O526*$AF$6+O527)*M528,IF(I528=$AF$4,(O526*$AF$7+O527)*M528,IF(I528=$AF$5,(O526+O527)*M528+S528,""))))</f>
        <v/>
      </c>
      <c r="R528" s="76"/>
      <c r="S528" s="25"/>
      <c r="T528" s="92"/>
      <c r="U528" s="92"/>
      <c r="V528" s="92"/>
      <c r="W528" s="93"/>
      <c r="X528" s="96"/>
      <c r="Y528" s="101"/>
      <c r="Z528" s="102"/>
    </row>
    <row r="529" spans="2:26" ht="12.65" customHeight="1" x14ac:dyDescent="0.35">
      <c r="B529" s="116" t="s">
        <v>208</v>
      </c>
      <c r="C529" s="53"/>
      <c r="D529" s="54"/>
      <c r="E529" s="55"/>
      <c r="F529" s="119"/>
      <c r="G529" s="120"/>
      <c r="H529" s="121"/>
      <c r="I529" s="122"/>
      <c r="J529" s="123"/>
      <c r="K529" s="124"/>
      <c r="L529" s="12"/>
      <c r="M529" s="125"/>
      <c r="N529" s="126"/>
      <c r="O529" s="68"/>
      <c r="P529" s="69"/>
      <c r="Q529" s="69"/>
      <c r="R529" s="69"/>
      <c r="S529" s="70"/>
      <c r="T529" s="127"/>
      <c r="U529" s="127"/>
      <c r="V529" s="127"/>
      <c r="W529" s="128"/>
      <c r="X529" s="94" t="str">
        <f t="shared" ref="X529" si="338">IF(AND(F530&lt;&gt;"",F531&lt;&gt;"",I529&lt;&gt;"",I530&lt;&gt;"",I531&lt;&gt;"",L529&lt;&gt;"",L530&lt;&gt;"",O529&lt;&gt;"",F529&lt;&gt;"",C529&lt;&gt;""),MIN(IF(I531=$AF$3,(F529*F530*F531*1.1*$AF$6+O530)*L531,IF(I531=$AF$4,(F529*F530*F531*1.1*$AF$7+O530)*L531,IF(I531=$AF$5,(F529*F530*F531*1.1+O530)*L531+P531,""))),O531,F529*I530*$AF$6*L531+O530),IF(AND(F530="",F531="",I529="",I530="",I531="",L529="",L530="",O529="",F529="",C529="",O530=""),"","Doplňte prázdná pole"))</f>
        <v/>
      </c>
      <c r="Y529" s="97" t="str">
        <f t="shared" ref="Y529" si="339">IF(AND(F530&lt;&gt;"",F531&lt;&gt;"",I529&lt;&gt;"",I530&lt;&gt;"",I531&lt;&gt;"",L529&lt;&gt;"",L530&lt;&gt;"",O529&lt;&gt;"",F529&lt;&gt;"",C529&lt;&gt;""),MIN(IF(I531=$AF$3,(F529*F530*F531*1.1*$AF$6+O530)*M531,IF(I531=$AF$4,(F529*F530*F531*1.1*$AF$7+O530)*M531,IF(I531=$AF$5,(F529*F530*F531*1.1+O530)*M531+S531,""))),Q531,F529*I530*$AF$6*M531+O530),IF(AND(F530="",F531="",I529="",I530="",I531="",L529="",L530="",O529="",F529="",C529="",O530=""),"","Doplňte prázdná pole"))</f>
        <v/>
      </c>
      <c r="Z529" s="98"/>
    </row>
    <row r="530" spans="2:26" ht="12.65" customHeight="1" thickBot="1" x14ac:dyDescent="0.4">
      <c r="B530" s="117"/>
      <c r="C530" s="56"/>
      <c r="D530" s="57"/>
      <c r="E530" s="58"/>
      <c r="F530" s="133"/>
      <c r="G530" s="134"/>
      <c r="H530" s="134"/>
      <c r="I530" s="135"/>
      <c r="J530" s="135"/>
      <c r="K530" s="135"/>
      <c r="L530" s="136"/>
      <c r="M530" s="137"/>
      <c r="N530" s="138"/>
      <c r="O530" s="71"/>
      <c r="P530" s="72"/>
      <c r="Q530" s="73"/>
      <c r="R530" s="73"/>
      <c r="S530" s="74"/>
      <c r="T530" s="129"/>
      <c r="U530" s="129"/>
      <c r="V530" s="129"/>
      <c r="W530" s="130"/>
      <c r="X530" s="95"/>
      <c r="Y530" s="99"/>
      <c r="Z530" s="100"/>
    </row>
    <row r="531" spans="2:26" ht="12.65" customHeight="1" thickBot="1" x14ac:dyDescent="0.4">
      <c r="B531" s="118"/>
      <c r="C531" s="156"/>
      <c r="D531" s="157"/>
      <c r="E531" s="158"/>
      <c r="F531" s="139"/>
      <c r="G531" s="140"/>
      <c r="H531" s="141"/>
      <c r="I531" s="142"/>
      <c r="J531" s="143"/>
      <c r="K531" s="144"/>
      <c r="L531" s="11" t="str">
        <f>IF(OR(L529="",L530=""),"",ROUND(L529/L530,4))</f>
        <v/>
      </c>
      <c r="M531" s="115" t="str">
        <f>IF(OR(M529="",L530=""),"",ROUND(M529/L530,4))</f>
        <v/>
      </c>
      <c r="N531" s="115"/>
      <c r="O531" s="22" t="str">
        <f>IF(OR(L529="",L530=""),"",IF(I531=$AF$3,(O529*$AF$6+O530)*L531,IF(I531=$AF$4,(O529*$AF$7+O530)*L531,IF(I531=$AF$5,(O529+O530)*L531+P531,""))))</f>
        <v/>
      </c>
      <c r="P531" s="23"/>
      <c r="Q531" s="75" t="str">
        <f>IF(OR(L529="",L530=""),"",IF(I531=$AF$3,(O529*$AF$6+O530)*M531,IF(I531=$AF$4,(O529*$AF$7+O530)*M531,IF(I531=$AF$5,(O529+O530)*M531+S531,""))))</f>
        <v/>
      </c>
      <c r="R531" s="76"/>
      <c r="S531" s="24"/>
      <c r="T531" s="131"/>
      <c r="U531" s="131"/>
      <c r="V531" s="131"/>
      <c r="W531" s="132"/>
      <c r="X531" s="96"/>
      <c r="Y531" s="101"/>
      <c r="Z531" s="102"/>
    </row>
    <row r="532" spans="2:26" ht="12.65" customHeight="1" x14ac:dyDescent="0.35">
      <c r="B532" s="77" t="s">
        <v>209</v>
      </c>
      <c r="C532" s="44"/>
      <c r="D532" s="45"/>
      <c r="E532" s="46"/>
      <c r="F532" s="80"/>
      <c r="G532" s="81"/>
      <c r="H532" s="82"/>
      <c r="I532" s="83"/>
      <c r="J532" s="84"/>
      <c r="K532" s="85"/>
      <c r="L532" s="14"/>
      <c r="M532" s="86"/>
      <c r="N532" s="87"/>
      <c r="O532" s="62"/>
      <c r="P532" s="63"/>
      <c r="Q532" s="63"/>
      <c r="R532" s="63"/>
      <c r="S532" s="64"/>
      <c r="T532" s="88"/>
      <c r="U532" s="88"/>
      <c r="V532" s="88"/>
      <c r="W532" s="89"/>
      <c r="X532" s="94" t="str">
        <f t="shared" ref="X532" si="340">IF(AND(F533&lt;&gt;"",F534&lt;&gt;"",I532&lt;&gt;"",I533&lt;&gt;"",I534&lt;&gt;"",L532&lt;&gt;"",L533&lt;&gt;"",O532&lt;&gt;"",F532&lt;&gt;"",C532&lt;&gt;""),MIN(IF(I534=$AF$3,(F532*F533*F534*1.1*$AF$6+O533)*L534,IF(I534=$AF$4,(F532*F533*F534*1.1*$AF$7+O533)*L534,IF(I534=$AF$5,(F532*F533*F534*1.1+O533)*L534+P534,""))),O534,F532*I533*$AF$6*L534+O533),IF(AND(F533="",F534="",I532="",I533="",I534="",L532="",L533="",O532="",F532="",C532="",O533=""),"","Doplňte prázdná pole"))</f>
        <v/>
      </c>
      <c r="Y532" s="97" t="str">
        <f t="shared" ref="Y532" si="341">IF(AND(F533&lt;&gt;"",F534&lt;&gt;"",I532&lt;&gt;"",I533&lt;&gt;"",I534&lt;&gt;"",L532&lt;&gt;"",L533&lt;&gt;"",O532&lt;&gt;"",F532&lt;&gt;"",C532&lt;&gt;""),MIN(IF(I534=$AF$3,(F532*F533*F534*1.1*$AF$6+O533)*M534,IF(I534=$AF$4,(F532*F533*F534*1.1*$AF$7+O533)*M534,IF(I534=$AF$5,(F532*F533*F534*1.1+O533)*M534+S534,""))),Q534,F532*I533*$AF$6*M534+O533),IF(AND(F533="",F534="",I532="",I533="",I534="",L532="",L533="",O532="",F532="",C532="",O533=""),"","Doplňte prázdná pole"))</f>
        <v/>
      </c>
      <c r="Z532" s="98"/>
    </row>
    <row r="533" spans="2:26" ht="12.65" customHeight="1" thickBot="1" x14ac:dyDescent="0.4">
      <c r="B533" s="78"/>
      <c r="C533" s="47"/>
      <c r="D533" s="48"/>
      <c r="E533" s="49"/>
      <c r="F533" s="103"/>
      <c r="G533" s="104"/>
      <c r="H533" s="104"/>
      <c r="I533" s="105"/>
      <c r="J533" s="105"/>
      <c r="K533" s="105"/>
      <c r="L533" s="106"/>
      <c r="M533" s="107"/>
      <c r="N533" s="108"/>
      <c r="O533" s="65"/>
      <c r="P533" s="66"/>
      <c r="Q533" s="66"/>
      <c r="R533" s="66"/>
      <c r="S533" s="67"/>
      <c r="T533" s="90"/>
      <c r="U533" s="90"/>
      <c r="V533" s="90"/>
      <c r="W533" s="91"/>
      <c r="X533" s="95"/>
      <c r="Y533" s="99"/>
      <c r="Z533" s="100"/>
    </row>
    <row r="534" spans="2:26" ht="12.65" customHeight="1" thickBot="1" x14ac:dyDescent="0.4">
      <c r="B534" s="79"/>
      <c r="C534" s="50"/>
      <c r="D534" s="51"/>
      <c r="E534" s="52"/>
      <c r="F534" s="109"/>
      <c r="G534" s="110"/>
      <c r="H534" s="111"/>
      <c r="I534" s="112"/>
      <c r="J534" s="113"/>
      <c r="K534" s="114"/>
      <c r="L534" s="11" t="str">
        <f>IF(OR(L532="",L533=""),"",ROUND(L532/L533,4))</f>
        <v/>
      </c>
      <c r="M534" s="115" t="str">
        <f>IF(OR(M532="",L533=""),"",ROUND(M532/L533,4))</f>
        <v/>
      </c>
      <c r="N534" s="115"/>
      <c r="O534" s="22" t="str">
        <f>IF(OR(L532="",L533=""),"",IF(I534=$AF$3,(O532*$AF$6+O533)*L534,IF(I534=$AF$4,(O532*$AF$7+O533)*L534,IF(I534=$AF$5,(O532+O533)*L534+P534,""))))</f>
        <v/>
      </c>
      <c r="P534" s="26"/>
      <c r="Q534" s="75" t="str">
        <f>IF(OR(L532="",L533=""),"",IF(I534=$AF$3,(O532*$AF$6+O533)*M534,IF(I534=$AF$4,(O532*$AF$7+O533)*M534,IF(I534=$AF$5,(O532+O533)*M534+S534,""))))</f>
        <v/>
      </c>
      <c r="R534" s="76"/>
      <c r="S534" s="25"/>
      <c r="T534" s="92"/>
      <c r="U534" s="92"/>
      <c r="V534" s="92"/>
      <c r="W534" s="93"/>
      <c r="X534" s="96"/>
      <c r="Y534" s="101"/>
      <c r="Z534" s="102"/>
    </row>
    <row r="535" spans="2:26" ht="12.65" customHeight="1" x14ac:dyDescent="0.35">
      <c r="B535" s="116" t="s">
        <v>210</v>
      </c>
      <c r="C535" s="53"/>
      <c r="D535" s="54"/>
      <c r="E535" s="55"/>
      <c r="F535" s="119"/>
      <c r="G535" s="120"/>
      <c r="H535" s="121"/>
      <c r="I535" s="122"/>
      <c r="J535" s="123"/>
      <c r="K535" s="124"/>
      <c r="L535" s="12"/>
      <c r="M535" s="125"/>
      <c r="N535" s="126"/>
      <c r="O535" s="68"/>
      <c r="P535" s="69"/>
      <c r="Q535" s="69"/>
      <c r="R535" s="69"/>
      <c r="S535" s="70"/>
      <c r="T535" s="127"/>
      <c r="U535" s="127"/>
      <c r="V535" s="127"/>
      <c r="W535" s="128"/>
      <c r="X535" s="94" t="str">
        <f t="shared" ref="X535" si="342">IF(AND(F536&lt;&gt;"",F537&lt;&gt;"",I535&lt;&gt;"",I536&lt;&gt;"",I537&lt;&gt;"",L535&lt;&gt;"",L536&lt;&gt;"",O535&lt;&gt;"",F535&lt;&gt;"",C535&lt;&gt;""),MIN(IF(I537=$AF$3,(F535*F536*F537*1.1*$AF$6+O536)*L537,IF(I537=$AF$4,(F535*F536*F537*1.1*$AF$7+O536)*L537,IF(I537=$AF$5,(F535*F536*F537*1.1+O536)*L537+P537,""))),O537,F535*I536*$AF$6*L537+O536),IF(AND(F536="",F537="",I535="",I536="",I537="",L535="",L536="",O535="",F535="",C535="",O536=""),"","Doplňte prázdná pole"))</f>
        <v/>
      </c>
      <c r="Y535" s="97" t="str">
        <f t="shared" ref="Y535" si="343">IF(AND(F536&lt;&gt;"",F537&lt;&gt;"",I535&lt;&gt;"",I536&lt;&gt;"",I537&lt;&gt;"",L535&lt;&gt;"",L536&lt;&gt;"",O535&lt;&gt;"",F535&lt;&gt;"",C535&lt;&gt;""),MIN(IF(I537=$AF$3,(F535*F536*F537*1.1*$AF$6+O536)*M537,IF(I537=$AF$4,(F535*F536*F537*1.1*$AF$7+O536)*M537,IF(I537=$AF$5,(F535*F536*F537*1.1+O536)*M537+S537,""))),Q537,F535*I536*$AF$6*M537+O536),IF(AND(F536="",F537="",I535="",I536="",I537="",L535="",L536="",O535="",F535="",C535="",O536=""),"","Doplňte prázdná pole"))</f>
        <v/>
      </c>
      <c r="Z535" s="98"/>
    </row>
    <row r="536" spans="2:26" ht="12.65" customHeight="1" thickBot="1" x14ac:dyDescent="0.4">
      <c r="B536" s="117"/>
      <c r="C536" s="56"/>
      <c r="D536" s="57"/>
      <c r="E536" s="58"/>
      <c r="F536" s="133"/>
      <c r="G536" s="134"/>
      <c r="H536" s="134"/>
      <c r="I536" s="135"/>
      <c r="J536" s="135"/>
      <c r="K536" s="135"/>
      <c r="L536" s="136"/>
      <c r="M536" s="137"/>
      <c r="N536" s="138"/>
      <c r="O536" s="71"/>
      <c r="P536" s="72"/>
      <c r="Q536" s="73"/>
      <c r="R536" s="73"/>
      <c r="S536" s="74"/>
      <c r="T536" s="129"/>
      <c r="U536" s="129"/>
      <c r="V536" s="129"/>
      <c r="W536" s="130"/>
      <c r="X536" s="95"/>
      <c r="Y536" s="99"/>
      <c r="Z536" s="100"/>
    </row>
    <row r="537" spans="2:26" ht="12.65" customHeight="1" thickBot="1" x14ac:dyDescent="0.4">
      <c r="B537" s="118"/>
      <c r="C537" s="59"/>
      <c r="D537" s="60"/>
      <c r="E537" s="61"/>
      <c r="F537" s="139"/>
      <c r="G537" s="140"/>
      <c r="H537" s="141"/>
      <c r="I537" s="142"/>
      <c r="J537" s="143"/>
      <c r="K537" s="144"/>
      <c r="L537" s="11" t="str">
        <f>IF(OR(L535="",L536=""),"",ROUND(L535/L536,4))</f>
        <v/>
      </c>
      <c r="M537" s="115" t="str">
        <f>IF(OR(M535="",L536=""),"",ROUND(M535/L536,4))</f>
        <v/>
      </c>
      <c r="N537" s="115"/>
      <c r="O537" s="22" t="str">
        <f>IF(OR(L535="",L536=""),"",IF(I537=$AF$3,(O535*$AF$6+O536)*L537,IF(I537=$AF$4,(O535*$AF$7+O536)*L537,IF(I537=$AF$5,(O535+O536)*L537+P537,""))))</f>
        <v/>
      </c>
      <c r="P537" s="23"/>
      <c r="Q537" s="75" t="str">
        <f>IF(OR(L535="",L536=""),"",IF(I537=$AF$3,(O535*$AF$6+O536)*M537,IF(I537=$AF$4,(O535*$AF$7+O536)*M537,IF(I537=$AF$5,(O535+O536)*M537+S537,""))))</f>
        <v/>
      </c>
      <c r="R537" s="76"/>
      <c r="S537" s="24"/>
      <c r="T537" s="131"/>
      <c r="U537" s="131"/>
      <c r="V537" s="131"/>
      <c r="W537" s="132"/>
      <c r="X537" s="96"/>
      <c r="Y537" s="101"/>
      <c r="Z537" s="102"/>
    </row>
    <row r="538" spans="2:26" ht="12.65" customHeight="1" x14ac:dyDescent="0.35">
      <c r="B538" s="77" t="s">
        <v>211</v>
      </c>
      <c r="C538" s="44"/>
      <c r="D538" s="45"/>
      <c r="E538" s="46"/>
      <c r="F538" s="80"/>
      <c r="G538" s="81"/>
      <c r="H538" s="82"/>
      <c r="I538" s="83"/>
      <c r="J538" s="84"/>
      <c r="K538" s="85"/>
      <c r="L538" s="14"/>
      <c r="M538" s="86"/>
      <c r="N538" s="87"/>
      <c r="O538" s="62"/>
      <c r="P538" s="63"/>
      <c r="Q538" s="63"/>
      <c r="R538" s="63"/>
      <c r="S538" s="64"/>
      <c r="T538" s="88"/>
      <c r="U538" s="88"/>
      <c r="V538" s="88"/>
      <c r="W538" s="89"/>
      <c r="X538" s="94" t="str">
        <f t="shared" ref="X538" si="344">IF(AND(F539&lt;&gt;"",F540&lt;&gt;"",I538&lt;&gt;"",I539&lt;&gt;"",I540&lt;&gt;"",L538&lt;&gt;"",L539&lt;&gt;"",O538&lt;&gt;"",F538&lt;&gt;"",C538&lt;&gt;""),MIN(IF(I540=$AF$3,(F538*F539*F540*1.1*$AF$6+O539)*L540,IF(I540=$AF$4,(F538*F539*F540*1.1*$AF$7+O539)*L540,IF(I540=$AF$5,(F538*F539*F540*1.1+O539)*L540+P540,""))),O540,F538*I539*$AF$6*L540+O539),IF(AND(F539="",F540="",I538="",I539="",I540="",L538="",L539="",O538="",F538="",C538="",O539=""),"","Doplňte prázdná pole"))</f>
        <v/>
      </c>
      <c r="Y538" s="97" t="str">
        <f t="shared" ref="Y538" si="345">IF(AND(F539&lt;&gt;"",F540&lt;&gt;"",I538&lt;&gt;"",I539&lt;&gt;"",I540&lt;&gt;"",L538&lt;&gt;"",L539&lt;&gt;"",O538&lt;&gt;"",F538&lt;&gt;"",C538&lt;&gt;""),MIN(IF(I540=$AF$3,(F538*F539*F540*1.1*$AF$6+O539)*M540,IF(I540=$AF$4,(F538*F539*F540*1.1*$AF$7+O539)*M540,IF(I540=$AF$5,(F538*F539*F540*1.1+O539)*M540+S540,""))),Q540,F538*I539*$AF$6*M540+O539),IF(AND(F539="",F540="",I538="",I539="",I540="",L538="",L539="",O538="",F538="",C538="",O539=""),"","Doplňte prázdná pole"))</f>
        <v/>
      </c>
      <c r="Z538" s="98"/>
    </row>
    <row r="539" spans="2:26" ht="12.65" customHeight="1" thickBot="1" x14ac:dyDescent="0.4">
      <c r="B539" s="78"/>
      <c r="C539" s="47"/>
      <c r="D539" s="48"/>
      <c r="E539" s="49"/>
      <c r="F539" s="103"/>
      <c r="G539" s="104"/>
      <c r="H539" s="104"/>
      <c r="I539" s="105"/>
      <c r="J539" s="105"/>
      <c r="K539" s="105"/>
      <c r="L539" s="106"/>
      <c r="M539" s="107"/>
      <c r="N539" s="108"/>
      <c r="O539" s="65"/>
      <c r="P539" s="66"/>
      <c r="Q539" s="66"/>
      <c r="R539" s="66"/>
      <c r="S539" s="67"/>
      <c r="T539" s="90"/>
      <c r="U539" s="90"/>
      <c r="V539" s="90"/>
      <c r="W539" s="91"/>
      <c r="X539" s="95"/>
      <c r="Y539" s="99"/>
      <c r="Z539" s="100"/>
    </row>
    <row r="540" spans="2:26" ht="12.65" customHeight="1" thickBot="1" x14ac:dyDescent="0.4">
      <c r="B540" s="79"/>
      <c r="C540" s="154"/>
      <c r="D540" s="113"/>
      <c r="E540" s="155"/>
      <c r="F540" s="109"/>
      <c r="G540" s="110"/>
      <c r="H540" s="111"/>
      <c r="I540" s="112"/>
      <c r="J540" s="113"/>
      <c r="K540" s="114"/>
      <c r="L540" s="11" t="str">
        <f>IF(OR(L538="",L539=""),"",ROUND(L538/L539,4))</f>
        <v/>
      </c>
      <c r="M540" s="115" t="str">
        <f>IF(OR(M538="",L539=""),"",ROUND(M538/L539,4))</f>
        <v/>
      </c>
      <c r="N540" s="115"/>
      <c r="O540" s="22" t="str">
        <f>IF(OR(L538="",L539=""),"",IF(I540=$AF$3,(O538*$AF$6+O539)*L540,IF(I540=$AF$4,(O538*$AF$7+O539)*L540,IF(I540=$AF$5,(O538+O539)*L540+P540,""))))</f>
        <v/>
      </c>
      <c r="P540" s="26"/>
      <c r="Q540" s="75" t="str">
        <f>IF(OR(L538="",L539=""),"",IF(I540=$AF$3,(O538*$AF$6+O539)*M540,IF(I540=$AF$4,(O538*$AF$7+O539)*M540,IF(I540=$AF$5,(O538+O539)*M540+S540,""))))</f>
        <v/>
      </c>
      <c r="R540" s="76"/>
      <c r="S540" s="25"/>
      <c r="T540" s="92"/>
      <c r="U540" s="92"/>
      <c r="V540" s="92"/>
      <c r="W540" s="93"/>
      <c r="X540" s="96"/>
      <c r="Y540" s="101"/>
      <c r="Z540" s="102"/>
    </row>
    <row r="541" spans="2:26" ht="12.65" customHeight="1" x14ac:dyDescent="0.35">
      <c r="B541" s="116" t="s">
        <v>212</v>
      </c>
      <c r="C541" s="145"/>
      <c r="D541" s="146"/>
      <c r="E541" s="147"/>
      <c r="F541" s="119"/>
      <c r="G541" s="120"/>
      <c r="H541" s="121"/>
      <c r="I541" s="122"/>
      <c r="J541" s="123"/>
      <c r="K541" s="124"/>
      <c r="L541" s="12"/>
      <c r="M541" s="125"/>
      <c r="N541" s="126"/>
      <c r="O541" s="68"/>
      <c r="P541" s="69"/>
      <c r="Q541" s="69"/>
      <c r="R541" s="69"/>
      <c r="S541" s="70"/>
      <c r="T541" s="127"/>
      <c r="U541" s="127"/>
      <c r="V541" s="127"/>
      <c r="W541" s="128"/>
      <c r="X541" s="94" t="str">
        <f t="shared" ref="X541" si="346">IF(AND(F542&lt;&gt;"",F543&lt;&gt;"",I541&lt;&gt;"",I542&lt;&gt;"",I543&lt;&gt;"",L541&lt;&gt;"",L542&lt;&gt;"",O541&lt;&gt;"",F541&lt;&gt;"",C541&lt;&gt;""),MIN(IF(I543=$AF$3,(F541*F542*F543*1.1*$AF$6+O542)*L543,IF(I543=$AF$4,(F541*F542*F543*1.1*$AF$7+O542)*L543,IF(I543=$AF$5,(F541*F542*F543*1.1+O542)*L543+P543,""))),O543,F541*I542*$AF$6*L543+O542),IF(AND(F542="",F543="",I541="",I542="",I543="",L541="",L542="",O541="",F541="",C541="",O542=""),"","Doplňte prázdná pole"))</f>
        <v/>
      </c>
      <c r="Y541" s="97" t="str">
        <f t="shared" ref="Y541" si="347">IF(AND(F542&lt;&gt;"",F543&lt;&gt;"",I541&lt;&gt;"",I542&lt;&gt;"",I543&lt;&gt;"",L541&lt;&gt;"",L542&lt;&gt;"",O541&lt;&gt;"",F541&lt;&gt;"",C541&lt;&gt;""),MIN(IF(I543=$AF$3,(F541*F542*F543*1.1*$AF$6+O542)*M543,IF(I543=$AF$4,(F541*F542*F543*1.1*$AF$7+O542)*M543,IF(I543=$AF$5,(F541*F542*F543*1.1+O542)*M543+S543,""))),Q543,F541*I542*$AF$6*M543+O542),IF(AND(F542="",F543="",I541="",I542="",I543="",L541="",L542="",O541="",F541="",C541="",O542=""),"","Doplňte prázdná pole"))</f>
        <v/>
      </c>
      <c r="Z541" s="98"/>
    </row>
    <row r="542" spans="2:26" ht="12.65" customHeight="1" thickBot="1" x14ac:dyDescent="0.4">
      <c r="B542" s="117"/>
      <c r="C542" s="148"/>
      <c r="D542" s="149"/>
      <c r="E542" s="150"/>
      <c r="F542" s="133"/>
      <c r="G542" s="134"/>
      <c r="H542" s="134"/>
      <c r="I542" s="135"/>
      <c r="J542" s="135"/>
      <c r="K542" s="135"/>
      <c r="L542" s="136"/>
      <c r="M542" s="137"/>
      <c r="N542" s="138"/>
      <c r="O542" s="71"/>
      <c r="P542" s="72"/>
      <c r="Q542" s="73"/>
      <c r="R542" s="73"/>
      <c r="S542" s="74"/>
      <c r="T542" s="129"/>
      <c r="U542" s="129"/>
      <c r="V542" s="129"/>
      <c r="W542" s="130"/>
      <c r="X542" s="95"/>
      <c r="Y542" s="99"/>
      <c r="Z542" s="100"/>
    </row>
    <row r="543" spans="2:26" ht="12.65" customHeight="1" thickBot="1" x14ac:dyDescent="0.4">
      <c r="B543" s="118"/>
      <c r="C543" s="151"/>
      <c r="D543" s="152"/>
      <c r="E543" s="153"/>
      <c r="F543" s="139"/>
      <c r="G543" s="140"/>
      <c r="H543" s="141"/>
      <c r="I543" s="142"/>
      <c r="J543" s="143"/>
      <c r="K543" s="144"/>
      <c r="L543" s="11" t="str">
        <f>IF(OR(L541="",L542=""),"",ROUND(L541/L542,4))</f>
        <v/>
      </c>
      <c r="M543" s="115" t="str">
        <f>IF(OR(M541="",L542=""),"",ROUND(M541/L542,4))</f>
        <v/>
      </c>
      <c r="N543" s="115"/>
      <c r="O543" s="22" t="str">
        <f>IF(OR(L541="",L542=""),"",IF(I543=$AF$3,(O541*$AF$6+O542)*L543,IF(I543=$AF$4,(O541*$AF$7+O542)*L543,IF(I543=$AF$5,(O541+O542)*L543+P543,""))))</f>
        <v/>
      </c>
      <c r="P543" s="23"/>
      <c r="Q543" s="75" t="str">
        <f>IF(OR(L541="",L542=""),"",IF(I543=$AF$3,(O541*$AF$6+O542)*M543,IF(I543=$AF$4,(O541*$AF$7+O542)*M543,IF(I543=$AF$5,(O541+O542)*M543+S543,""))))</f>
        <v/>
      </c>
      <c r="R543" s="76"/>
      <c r="S543" s="24"/>
      <c r="T543" s="131"/>
      <c r="U543" s="131"/>
      <c r="V543" s="131"/>
      <c r="W543" s="132"/>
      <c r="X543" s="96"/>
      <c r="Y543" s="101"/>
      <c r="Z543" s="102"/>
    </row>
    <row r="544" spans="2:26" ht="12.65" customHeight="1" x14ac:dyDescent="0.35">
      <c r="B544" s="77" t="s">
        <v>213</v>
      </c>
      <c r="C544" s="44"/>
      <c r="D544" s="45"/>
      <c r="E544" s="46"/>
      <c r="F544" s="80"/>
      <c r="G544" s="81"/>
      <c r="H544" s="82"/>
      <c r="I544" s="83"/>
      <c r="J544" s="84"/>
      <c r="K544" s="85"/>
      <c r="L544" s="14"/>
      <c r="M544" s="86"/>
      <c r="N544" s="87"/>
      <c r="O544" s="62"/>
      <c r="P544" s="63"/>
      <c r="Q544" s="63"/>
      <c r="R544" s="63"/>
      <c r="S544" s="64"/>
      <c r="T544" s="88"/>
      <c r="U544" s="88"/>
      <c r="V544" s="88"/>
      <c r="W544" s="89"/>
      <c r="X544" s="94" t="str">
        <f t="shared" ref="X544" si="348">IF(AND(F545&lt;&gt;"",F546&lt;&gt;"",I544&lt;&gt;"",I545&lt;&gt;"",I546&lt;&gt;"",L544&lt;&gt;"",L545&lt;&gt;"",O544&lt;&gt;"",F544&lt;&gt;"",C544&lt;&gt;""),MIN(IF(I546=$AF$3,(F544*F545*F546*1.1*$AF$6+O545)*L546,IF(I546=$AF$4,(F544*F545*F546*1.1*$AF$7+O545)*L546,IF(I546=$AF$5,(F544*F545*F546*1.1+O545)*L546+P546,""))),O546,F544*I545*$AF$6*L546+O545),IF(AND(F545="",F546="",I544="",I545="",I546="",L544="",L545="",O544="",F544="",C544="",O545=""),"","Doplňte prázdná pole"))</f>
        <v/>
      </c>
      <c r="Y544" s="97" t="str">
        <f t="shared" ref="Y544" si="349">IF(AND(F545&lt;&gt;"",F546&lt;&gt;"",I544&lt;&gt;"",I545&lt;&gt;"",I546&lt;&gt;"",L544&lt;&gt;"",L545&lt;&gt;"",O544&lt;&gt;"",F544&lt;&gt;"",C544&lt;&gt;""),MIN(IF(I546=$AF$3,(F544*F545*F546*1.1*$AF$6+O545)*M546,IF(I546=$AF$4,(F544*F545*F546*1.1*$AF$7+O545)*M546,IF(I546=$AF$5,(F544*F545*F546*1.1+O545)*M546+S546,""))),Q546,F544*I545*$AF$6*M546+O545),IF(AND(F545="",F546="",I544="",I545="",I546="",L544="",L545="",O544="",F544="",C544="",O545=""),"","Doplňte prázdná pole"))</f>
        <v/>
      </c>
      <c r="Z544" s="98"/>
    </row>
    <row r="545" spans="2:26" ht="12.65" customHeight="1" thickBot="1" x14ac:dyDescent="0.4">
      <c r="B545" s="78"/>
      <c r="C545" s="47"/>
      <c r="D545" s="48"/>
      <c r="E545" s="49"/>
      <c r="F545" s="103"/>
      <c r="G545" s="104"/>
      <c r="H545" s="104"/>
      <c r="I545" s="105"/>
      <c r="J545" s="105"/>
      <c r="K545" s="105"/>
      <c r="L545" s="106"/>
      <c r="M545" s="107"/>
      <c r="N545" s="108"/>
      <c r="O545" s="65"/>
      <c r="P545" s="66"/>
      <c r="Q545" s="66"/>
      <c r="R545" s="66"/>
      <c r="S545" s="67"/>
      <c r="T545" s="90"/>
      <c r="U545" s="90"/>
      <c r="V545" s="90"/>
      <c r="W545" s="91"/>
      <c r="X545" s="95"/>
      <c r="Y545" s="99"/>
      <c r="Z545" s="100"/>
    </row>
    <row r="546" spans="2:26" ht="12.65" customHeight="1" thickBot="1" x14ac:dyDescent="0.4">
      <c r="B546" s="79"/>
      <c r="C546" s="50"/>
      <c r="D546" s="51"/>
      <c r="E546" s="52"/>
      <c r="F546" s="109"/>
      <c r="G546" s="110"/>
      <c r="H546" s="111"/>
      <c r="I546" s="112"/>
      <c r="J546" s="113"/>
      <c r="K546" s="114"/>
      <c r="L546" s="11" t="str">
        <f>IF(OR(L544="",L545=""),"",ROUND(L544/L545,4))</f>
        <v/>
      </c>
      <c r="M546" s="115" t="str">
        <f>IF(OR(M544="",L545=""),"",ROUND(M544/L545,4))</f>
        <v/>
      </c>
      <c r="N546" s="115"/>
      <c r="O546" s="22" t="str">
        <f>IF(OR(L544="",L545=""),"",IF(I546=$AF$3,(O544*$AF$6+O545)*L546,IF(I546=$AF$4,(O544*$AF$7+O545)*L546,IF(I546=$AF$5,(O544+O545)*L546+P546,""))))</f>
        <v/>
      </c>
      <c r="P546" s="26"/>
      <c r="Q546" s="75" t="str">
        <f>IF(OR(L544="",L545=""),"",IF(I546=$AF$3,(O544*$AF$6+O545)*M546,IF(I546=$AF$4,(O544*$AF$7+O545)*M546,IF(I546=$AF$5,(O544+O545)*M546+S546,""))))</f>
        <v/>
      </c>
      <c r="R546" s="76"/>
      <c r="S546" s="25"/>
      <c r="T546" s="92"/>
      <c r="U546" s="92"/>
      <c r="V546" s="92"/>
      <c r="W546" s="93"/>
      <c r="X546" s="96"/>
      <c r="Y546" s="101"/>
      <c r="Z546" s="102"/>
    </row>
    <row r="547" spans="2:26" ht="12.65" customHeight="1" x14ac:dyDescent="0.35">
      <c r="B547" s="116" t="s">
        <v>214</v>
      </c>
      <c r="C547" s="53"/>
      <c r="D547" s="54"/>
      <c r="E547" s="55"/>
      <c r="F547" s="119"/>
      <c r="G547" s="120"/>
      <c r="H547" s="121"/>
      <c r="I547" s="122"/>
      <c r="J547" s="123"/>
      <c r="K547" s="124"/>
      <c r="L547" s="12"/>
      <c r="M547" s="125"/>
      <c r="N547" s="126"/>
      <c r="O547" s="68"/>
      <c r="P547" s="69"/>
      <c r="Q547" s="69"/>
      <c r="R547" s="69"/>
      <c r="S547" s="70"/>
      <c r="T547" s="127"/>
      <c r="U547" s="127"/>
      <c r="V547" s="127"/>
      <c r="W547" s="128"/>
      <c r="X547" s="94" t="str">
        <f t="shared" ref="X547" si="350">IF(AND(F548&lt;&gt;"",F549&lt;&gt;"",I547&lt;&gt;"",I548&lt;&gt;"",I549&lt;&gt;"",L547&lt;&gt;"",L548&lt;&gt;"",O547&lt;&gt;"",F547&lt;&gt;"",C547&lt;&gt;""),MIN(IF(I549=$AF$3,(F547*F548*F549*1.1*$AF$6+O548)*L549,IF(I549=$AF$4,(F547*F548*F549*1.1*$AF$7+O548)*L549,IF(I549=$AF$5,(F547*F548*F549*1.1+O548)*L549+P549,""))),O549,F547*I548*$AF$6*L549+O548),IF(AND(F548="",F549="",I547="",I548="",I549="",L547="",L548="",O547="",F547="",C547="",O548=""),"","Doplňte prázdná pole"))</f>
        <v/>
      </c>
      <c r="Y547" s="97" t="str">
        <f t="shared" ref="Y547" si="351">IF(AND(F548&lt;&gt;"",F549&lt;&gt;"",I547&lt;&gt;"",I548&lt;&gt;"",I549&lt;&gt;"",L547&lt;&gt;"",L548&lt;&gt;"",O547&lt;&gt;"",F547&lt;&gt;"",C547&lt;&gt;""),MIN(IF(I549=$AF$3,(F547*F548*F549*1.1*$AF$6+O548)*M549,IF(I549=$AF$4,(F547*F548*F549*1.1*$AF$7+O548)*M549,IF(I549=$AF$5,(F547*F548*F549*1.1+O548)*M549+S549,""))),Q549,F547*I548*$AF$6*M549+O548),IF(AND(F548="",F549="",I547="",I548="",I549="",L547="",L548="",O547="",F547="",C547="",O548=""),"","Doplňte prázdná pole"))</f>
        <v/>
      </c>
      <c r="Z547" s="98"/>
    </row>
    <row r="548" spans="2:26" ht="12.65" customHeight="1" thickBot="1" x14ac:dyDescent="0.4">
      <c r="B548" s="117"/>
      <c r="C548" s="56"/>
      <c r="D548" s="57"/>
      <c r="E548" s="58"/>
      <c r="F548" s="133"/>
      <c r="G548" s="134"/>
      <c r="H548" s="134"/>
      <c r="I548" s="135"/>
      <c r="J548" s="135"/>
      <c r="K548" s="135"/>
      <c r="L548" s="136"/>
      <c r="M548" s="137"/>
      <c r="N548" s="138"/>
      <c r="O548" s="71"/>
      <c r="P548" s="72"/>
      <c r="Q548" s="73"/>
      <c r="R548" s="73"/>
      <c r="S548" s="74"/>
      <c r="T548" s="129"/>
      <c r="U548" s="129"/>
      <c r="V548" s="129"/>
      <c r="W548" s="130"/>
      <c r="X548" s="95"/>
      <c r="Y548" s="99"/>
      <c r="Z548" s="100"/>
    </row>
    <row r="549" spans="2:26" ht="12.65" customHeight="1" thickBot="1" x14ac:dyDescent="0.4">
      <c r="B549" s="118"/>
      <c r="C549" s="59"/>
      <c r="D549" s="60"/>
      <c r="E549" s="61"/>
      <c r="F549" s="139"/>
      <c r="G549" s="140"/>
      <c r="H549" s="141"/>
      <c r="I549" s="142"/>
      <c r="J549" s="143"/>
      <c r="K549" s="144"/>
      <c r="L549" s="11" t="str">
        <f>IF(OR(L547="",L548=""),"",ROUND(L547/L548,4))</f>
        <v/>
      </c>
      <c r="M549" s="115" t="str">
        <f>IF(OR(M547="",L548=""),"",ROUND(M547/L548,4))</f>
        <v/>
      </c>
      <c r="N549" s="115"/>
      <c r="O549" s="22" t="str">
        <f>IF(OR(L547="",L548=""),"",IF(I549=$AF$3,(O547*$AF$6+O548)*L549,IF(I549=$AF$4,(O547*$AF$7+O548)*L549,IF(I549=$AF$5,(O547+O548)*L549+P549,""))))</f>
        <v/>
      </c>
      <c r="P549" s="23"/>
      <c r="Q549" s="75" t="str">
        <f>IF(OR(L547="",L548=""),"",IF(I549=$AF$3,(O547*$AF$6+O548)*M549,IF(I549=$AF$4,(O547*$AF$7+O548)*M549,IF(I549=$AF$5,(O547+O548)*M549+S549,""))))</f>
        <v/>
      </c>
      <c r="R549" s="76"/>
      <c r="S549" s="24"/>
      <c r="T549" s="131"/>
      <c r="U549" s="131"/>
      <c r="V549" s="131"/>
      <c r="W549" s="132"/>
      <c r="X549" s="96"/>
      <c r="Y549" s="101"/>
      <c r="Z549" s="102"/>
    </row>
    <row r="550" spans="2:26" ht="12.65" customHeight="1" x14ac:dyDescent="0.35">
      <c r="B550" s="77" t="s">
        <v>215</v>
      </c>
      <c r="C550" s="44"/>
      <c r="D550" s="45"/>
      <c r="E550" s="46"/>
      <c r="F550" s="80"/>
      <c r="G550" s="81"/>
      <c r="H550" s="82"/>
      <c r="I550" s="83"/>
      <c r="J550" s="84"/>
      <c r="K550" s="85"/>
      <c r="L550" s="14"/>
      <c r="M550" s="86"/>
      <c r="N550" s="87"/>
      <c r="O550" s="62"/>
      <c r="P550" s="63"/>
      <c r="Q550" s="63"/>
      <c r="R550" s="63"/>
      <c r="S550" s="64"/>
      <c r="T550" s="88"/>
      <c r="U550" s="88"/>
      <c r="V550" s="88"/>
      <c r="W550" s="89"/>
      <c r="X550" s="94" t="str">
        <f t="shared" ref="X550" si="352">IF(AND(F551&lt;&gt;"",F552&lt;&gt;"",I550&lt;&gt;"",I551&lt;&gt;"",I552&lt;&gt;"",L550&lt;&gt;"",L551&lt;&gt;"",O550&lt;&gt;"",F550&lt;&gt;"",C550&lt;&gt;""),MIN(IF(I552=$AF$3,(F550*F551*F552*1.1*$AF$6+O551)*L552,IF(I552=$AF$4,(F550*F551*F552*1.1*$AF$7+O551)*L552,IF(I552=$AF$5,(F550*F551*F552*1.1+O551)*L552+P552,""))),O552,F550*I551*$AF$6*L552+O551),IF(AND(F551="",F552="",I550="",I551="",I552="",L550="",L551="",O550="",F550="",C550="",O551=""),"","Doplňte prázdná pole"))</f>
        <v/>
      </c>
      <c r="Y550" s="97" t="str">
        <f t="shared" ref="Y550" si="353">IF(AND(F551&lt;&gt;"",F552&lt;&gt;"",I550&lt;&gt;"",I551&lt;&gt;"",I552&lt;&gt;"",L550&lt;&gt;"",L551&lt;&gt;"",O550&lt;&gt;"",F550&lt;&gt;"",C550&lt;&gt;""),MIN(IF(I552=$AF$3,(F550*F551*F552*1.1*$AF$6+O551)*M552,IF(I552=$AF$4,(F550*F551*F552*1.1*$AF$7+O551)*M552,IF(I552=$AF$5,(F550*F551*F552*1.1+O551)*M552+S552,""))),Q552,F550*I551*$AF$6*M552+O551),IF(AND(F551="",F552="",I550="",I551="",I552="",L550="",L551="",O550="",F550="",C550="",O551=""),"","Doplňte prázdná pole"))</f>
        <v/>
      </c>
      <c r="Z550" s="98"/>
    </row>
    <row r="551" spans="2:26" ht="12.65" customHeight="1" thickBot="1" x14ac:dyDescent="0.4">
      <c r="B551" s="78"/>
      <c r="C551" s="47"/>
      <c r="D551" s="48"/>
      <c r="E551" s="49"/>
      <c r="F551" s="103"/>
      <c r="G551" s="104"/>
      <c r="H551" s="104"/>
      <c r="I551" s="105"/>
      <c r="J551" s="105"/>
      <c r="K551" s="105"/>
      <c r="L551" s="106"/>
      <c r="M551" s="107"/>
      <c r="N551" s="108"/>
      <c r="O551" s="65"/>
      <c r="P551" s="66"/>
      <c r="Q551" s="66"/>
      <c r="R551" s="66"/>
      <c r="S551" s="67"/>
      <c r="T551" s="90"/>
      <c r="U551" s="90"/>
      <c r="V551" s="90"/>
      <c r="W551" s="91"/>
      <c r="X551" s="95"/>
      <c r="Y551" s="99"/>
      <c r="Z551" s="100"/>
    </row>
    <row r="552" spans="2:26" ht="12.65" customHeight="1" thickBot="1" x14ac:dyDescent="0.4">
      <c r="B552" s="79"/>
      <c r="C552" s="154"/>
      <c r="D552" s="113"/>
      <c r="E552" s="155"/>
      <c r="F552" s="109"/>
      <c r="G552" s="110"/>
      <c r="H552" s="111"/>
      <c r="I552" s="112"/>
      <c r="J552" s="113"/>
      <c r="K552" s="114"/>
      <c r="L552" s="11" t="str">
        <f>IF(OR(L550="",L551=""),"",ROUND(L550/L551,4))</f>
        <v/>
      </c>
      <c r="M552" s="115" t="str">
        <f>IF(OR(M550="",L551=""),"",ROUND(M550/L551,4))</f>
        <v/>
      </c>
      <c r="N552" s="115"/>
      <c r="O552" s="22" t="str">
        <f>IF(OR(L550="",L551=""),"",IF(I552=$AF$3,(O550*$AF$6+O551)*L552,IF(I552=$AF$4,(O550*$AF$7+O551)*L552,IF(I552=$AF$5,(O550+O551)*L552+P552,""))))</f>
        <v/>
      </c>
      <c r="P552" s="26"/>
      <c r="Q552" s="75" t="str">
        <f>IF(OR(L550="",L551=""),"",IF(I552=$AF$3,(O550*$AF$6+O551)*M552,IF(I552=$AF$4,(O550*$AF$7+O551)*M552,IF(I552=$AF$5,(O550+O551)*M552+S552,""))))</f>
        <v/>
      </c>
      <c r="R552" s="76"/>
      <c r="S552" s="25"/>
      <c r="T552" s="92"/>
      <c r="U552" s="92"/>
      <c r="V552" s="92"/>
      <c r="W552" s="93"/>
      <c r="X552" s="96"/>
      <c r="Y552" s="101"/>
      <c r="Z552" s="102"/>
    </row>
    <row r="553" spans="2:26" ht="12.65" customHeight="1" x14ac:dyDescent="0.35">
      <c r="B553" s="116" t="s">
        <v>216</v>
      </c>
      <c r="C553" s="145"/>
      <c r="D553" s="146"/>
      <c r="E553" s="147"/>
      <c r="F553" s="119"/>
      <c r="G553" s="120"/>
      <c r="H553" s="121"/>
      <c r="I553" s="122"/>
      <c r="J553" s="123"/>
      <c r="K553" s="124"/>
      <c r="L553" s="12"/>
      <c r="M553" s="125"/>
      <c r="N553" s="126"/>
      <c r="O553" s="68"/>
      <c r="P553" s="69"/>
      <c r="Q553" s="69"/>
      <c r="R553" s="69"/>
      <c r="S553" s="70"/>
      <c r="T553" s="127"/>
      <c r="U553" s="127"/>
      <c r="V553" s="127"/>
      <c r="W553" s="128"/>
      <c r="X553" s="94" t="str">
        <f t="shared" ref="X553" si="354">IF(AND(F554&lt;&gt;"",F555&lt;&gt;"",I553&lt;&gt;"",I554&lt;&gt;"",I555&lt;&gt;"",L553&lt;&gt;"",L554&lt;&gt;"",O553&lt;&gt;"",F553&lt;&gt;"",C553&lt;&gt;""),MIN(IF(I555=$AF$3,(F553*F554*F555*1.1*$AF$6+O554)*L555,IF(I555=$AF$4,(F553*F554*F555*1.1*$AF$7+O554)*L555,IF(I555=$AF$5,(F553*F554*F555*1.1+O554)*L555+P555,""))),O555,F553*I554*$AF$6*L555+O554),IF(AND(F554="",F555="",I553="",I554="",I555="",L553="",L554="",O553="",F553="",C553="",O554=""),"","Doplňte prázdná pole"))</f>
        <v/>
      </c>
      <c r="Y553" s="97" t="str">
        <f t="shared" ref="Y553" si="355">IF(AND(F554&lt;&gt;"",F555&lt;&gt;"",I553&lt;&gt;"",I554&lt;&gt;"",I555&lt;&gt;"",L553&lt;&gt;"",L554&lt;&gt;"",O553&lt;&gt;"",F553&lt;&gt;"",C553&lt;&gt;""),MIN(IF(I555=$AF$3,(F553*F554*F555*1.1*$AF$6+O554)*M555,IF(I555=$AF$4,(F553*F554*F555*1.1*$AF$7+O554)*M555,IF(I555=$AF$5,(F553*F554*F555*1.1+O554)*M555+S555,""))),Q555,F553*I554*$AF$6*M555+O554),IF(AND(F554="",F555="",I553="",I554="",I555="",L553="",L554="",O553="",F553="",C553="",O554=""),"","Doplňte prázdná pole"))</f>
        <v/>
      </c>
      <c r="Z553" s="98"/>
    </row>
    <row r="554" spans="2:26" ht="12.65" customHeight="1" thickBot="1" x14ac:dyDescent="0.4">
      <c r="B554" s="117"/>
      <c r="C554" s="148"/>
      <c r="D554" s="149"/>
      <c r="E554" s="150"/>
      <c r="F554" s="133"/>
      <c r="G554" s="134"/>
      <c r="H554" s="134"/>
      <c r="I554" s="135"/>
      <c r="J554" s="135"/>
      <c r="K554" s="135"/>
      <c r="L554" s="136"/>
      <c r="M554" s="137"/>
      <c r="N554" s="138"/>
      <c r="O554" s="71"/>
      <c r="P554" s="72"/>
      <c r="Q554" s="73"/>
      <c r="R554" s="73"/>
      <c r="S554" s="74"/>
      <c r="T554" s="129"/>
      <c r="U554" s="129"/>
      <c r="V554" s="129"/>
      <c r="W554" s="130"/>
      <c r="X554" s="95"/>
      <c r="Y554" s="99"/>
      <c r="Z554" s="100"/>
    </row>
    <row r="555" spans="2:26" ht="12.65" customHeight="1" thickBot="1" x14ac:dyDescent="0.4">
      <c r="B555" s="118"/>
      <c r="C555" s="151"/>
      <c r="D555" s="152"/>
      <c r="E555" s="153"/>
      <c r="F555" s="139"/>
      <c r="G555" s="140"/>
      <c r="H555" s="141"/>
      <c r="I555" s="142"/>
      <c r="J555" s="143"/>
      <c r="K555" s="144"/>
      <c r="L555" s="11" t="str">
        <f>IF(OR(L553="",L554=""),"",ROUND(L553/L554,4))</f>
        <v/>
      </c>
      <c r="M555" s="115" t="str">
        <f>IF(OR(M553="",L554=""),"",ROUND(M553/L554,4))</f>
        <v/>
      </c>
      <c r="N555" s="115"/>
      <c r="O555" s="22" t="str">
        <f>IF(OR(L553="",L554=""),"",IF(I555=$AF$3,(O553*$AF$6+O554)*L555,IF(I555=$AF$4,(O553*$AF$7+O554)*L555,IF(I555=$AF$5,(O553+O554)*L555+P555,""))))</f>
        <v/>
      </c>
      <c r="P555" s="23"/>
      <c r="Q555" s="75" t="str">
        <f>IF(OR(L553="",L554=""),"",IF(I555=$AF$3,(O553*$AF$6+O554)*M555,IF(I555=$AF$4,(O553*$AF$7+O554)*M555,IF(I555=$AF$5,(O553+O554)*M555+S555,""))))</f>
        <v/>
      </c>
      <c r="R555" s="76"/>
      <c r="S555" s="24"/>
      <c r="T555" s="131"/>
      <c r="U555" s="131"/>
      <c r="V555" s="131"/>
      <c r="W555" s="132"/>
      <c r="X555" s="96"/>
      <c r="Y555" s="101"/>
      <c r="Z555" s="102"/>
    </row>
    <row r="556" spans="2:26" ht="12.65" customHeight="1" x14ac:dyDescent="0.35">
      <c r="B556" s="77" t="s">
        <v>217</v>
      </c>
      <c r="C556" s="44"/>
      <c r="D556" s="45"/>
      <c r="E556" s="46"/>
      <c r="F556" s="80"/>
      <c r="G556" s="81"/>
      <c r="H556" s="82"/>
      <c r="I556" s="83"/>
      <c r="J556" s="84"/>
      <c r="K556" s="85"/>
      <c r="L556" s="14"/>
      <c r="M556" s="86"/>
      <c r="N556" s="87"/>
      <c r="O556" s="62"/>
      <c r="P556" s="63"/>
      <c r="Q556" s="63"/>
      <c r="R556" s="63"/>
      <c r="S556" s="64"/>
      <c r="T556" s="88"/>
      <c r="U556" s="88"/>
      <c r="V556" s="88"/>
      <c r="W556" s="89"/>
      <c r="X556" s="94" t="str">
        <f t="shared" ref="X556" si="356">IF(AND(F557&lt;&gt;"",F558&lt;&gt;"",I556&lt;&gt;"",I557&lt;&gt;"",I558&lt;&gt;"",L556&lt;&gt;"",L557&lt;&gt;"",O556&lt;&gt;"",F556&lt;&gt;"",C556&lt;&gt;""),MIN(IF(I558=$AF$3,(F556*F557*F558*1.1*$AF$6+O557)*L558,IF(I558=$AF$4,(F556*F557*F558*1.1*$AF$7+O557)*L558,IF(I558=$AF$5,(F556*F557*F558*1.1+O557)*L558+P558,""))),O558,F556*I557*$AF$6*L558+O557),IF(AND(F557="",F558="",I556="",I557="",I558="",L556="",L557="",O556="",F556="",C556="",O557=""),"","Doplňte prázdná pole"))</f>
        <v/>
      </c>
      <c r="Y556" s="97" t="str">
        <f t="shared" ref="Y556" si="357">IF(AND(F557&lt;&gt;"",F558&lt;&gt;"",I556&lt;&gt;"",I557&lt;&gt;"",I558&lt;&gt;"",L556&lt;&gt;"",L557&lt;&gt;"",O556&lt;&gt;"",F556&lt;&gt;"",C556&lt;&gt;""),MIN(IF(I558=$AF$3,(F556*F557*F558*1.1*$AF$6+O557)*M558,IF(I558=$AF$4,(F556*F557*F558*1.1*$AF$7+O557)*M558,IF(I558=$AF$5,(F556*F557*F558*1.1+O557)*M558+S558,""))),Q558,F556*I557*$AF$6*M558+O557),IF(AND(F557="",F558="",I556="",I557="",I558="",L556="",L557="",O556="",F556="",C556="",O557=""),"","Doplňte prázdná pole"))</f>
        <v/>
      </c>
      <c r="Z556" s="98"/>
    </row>
    <row r="557" spans="2:26" ht="12.65" customHeight="1" thickBot="1" x14ac:dyDescent="0.4">
      <c r="B557" s="78"/>
      <c r="C557" s="47"/>
      <c r="D557" s="48"/>
      <c r="E557" s="49"/>
      <c r="F557" s="103"/>
      <c r="G557" s="104"/>
      <c r="H557" s="104"/>
      <c r="I557" s="105"/>
      <c r="J557" s="105"/>
      <c r="K557" s="105"/>
      <c r="L557" s="106"/>
      <c r="M557" s="107"/>
      <c r="N557" s="108"/>
      <c r="O557" s="65"/>
      <c r="P557" s="66"/>
      <c r="Q557" s="66"/>
      <c r="R557" s="66"/>
      <c r="S557" s="67"/>
      <c r="T557" s="90"/>
      <c r="U557" s="90"/>
      <c r="V557" s="90"/>
      <c r="W557" s="91"/>
      <c r="X557" s="95"/>
      <c r="Y557" s="99"/>
      <c r="Z557" s="100"/>
    </row>
    <row r="558" spans="2:26" ht="12.65" customHeight="1" thickBot="1" x14ac:dyDescent="0.4">
      <c r="B558" s="79"/>
      <c r="C558" s="159"/>
      <c r="D558" s="160"/>
      <c r="E558" s="161"/>
      <c r="F558" s="109"/>
      <c r="G558" s="110"/>
      <c r="H558" s="111"/>
      <c r="I558" s="112"/>
      <c r="J558" s="113"/>
      <c r="K558" s="114"/>
      <c r="L558" s="11" t="str">
        <f>IF(OR(L556="",L557=""),"",ROUND(L556/L557,4))</f>
        <v/>
      </c>
      <c r="M558" s="115" t="str">
        <f>IF(OR(M556="",L557=""),"",ROUND(M556/L557,4))</f>
        <v/>
      </c>
      <c r="N558" s="115"/>
      <c r="O558" s="22" t="str">
        <f>IF(OR(L556="",L557=""),"",IF(I558=$AF$3,(O556*$AF$6+O557)*L558,IF(I558=$AF$4,(O556*$AF$7+O557)*L558,IF(I558=$AF$5,(O556+O557)*L558+P558,""))))</f>
        <v/>
      </c>
      <c r="P558" s="26"/>
      <c r="Q558" s="75" t="str">
        <f>IF(OR(L556="",L557=""),"",IF(I558=$AF$3,(O556*$AF$6+O557)*M558,IF(I558=$AF$4,(O556*$AF$7+O557)*M558,IF(I558=$AF$5,(O556+O557)*M558+S558,""))))</f>
        <v/>
      </c>
      <c r="R558" s="76"/>
      <c r="S558" s="25"/>
      <c r="T558" s="92"/>
      <c r="U558" s="92"/>
      <c r="V558" s="92"/>
      <c r="W558" s="93"/>
      <c r="X558" s="96"/>
      <c r="Y558" s="101"/>
      <c r="Z558" s="102"/>
    </row>
    <row r="559" spans="2:26" ht="12.65" customHeight="1" x14ac:dyDescent="0.35">
      <c r="B559" s="116" t="s">
        <v>218</v>
      </c>
      <c r="C559" s="53"/>
      <c r="D559" s="54"/>
      <c r="E559" s="55"/>
      <c r="F559" s="119"/>
      <c r="G559" s="120"/>
      <c r="H559" s="121"/>
      <c r="I559" s="122"/>
      <c r="J559" s="123"/>
      <c r="K559" s="124"/>
      <c r="L559" s="12"/>
      <c r="M559" s="125"/>
      <c r="N559" s="126"/>
      <c r="O559" s="68"/>
      <c r="P559" s="69"/>
      <c r="Q559" s="69"/>
      <c r="R559" s="69"/>
      <c r="S559" s="70"/>
      <c r="T559" s="127"/>
      <c r="U559" s="127"/>
      <c r="V559" s="127"/>
      <c r="W559" s="128"/>
      <c r="X559" s="94" t="str">
        <f t="shared" ref="X559" si="358">IF(AND(F560&lt;&gt;"",F561&lt;&gt;"",I559&lt;&gt;"",I560&lt;&gt;"",I561&lt;&gt;"",L559&lt;&gt;"",L560&lt;&gt;"",O559&lt;&gt;"",F559&lt;&gt;"",C559&lt;&gt;""),MIN(IF(I561=$AF$3,(F559*F560*F561*1.1*$AF$6+O560)*L561,IF(I561=$AF$4,(F559*F560*F561*1.1*$AF$7+O560)*L561,IF(I561=$AF$5,(F559*F560*F561*1.1+O560)*L561+P561,""))),O561,F559*I560*$AF$6*L561+O560),IF(AND(F560="",F561="",I559="",I560="",I561="",L559="",L560="",O559="",F559="",C559="",O560=""),"","Doplňte prázdná pole"))</f>
        <v/>
      </c>
      <c r="Y559" s="97" t="str">
        <f t="shared" ref="Y559" si="359">IF(AND(F560&lt;&gt;"",F561&lt;&gt;"",I559&lt;&gt;"",I560&lt;&gt;"",I561&lt;&gt;"",L559&lt;&gt;"",L560&lt;&gt;"",O559&lt;&gt;"",F559&lt;&gt;"",C559&lt;&gt;""),MIN(IF(I561=$AF$3,(F559*F560*F561*1.1*$AF$6+O560)*M561,IF(I561=$AF$4,(F559*F560*F561*1.1*$AF$7+O560)*M561,IF(I561=$AF$5,(F559*F560*F561*1.1+O560)*M561+S561,""))),Q561,F559*I560*$AF$6*M561+O560),IF(AND(F560="",F561="",I559="",I560="",I561="",L559="",L560="",O559="",F559="",C559="",O560=""),"","Doplňte prázdná pole"))</f>
        <v/>
      </c>
      <c r="Z559" s="98"/>
    </row>
    <row r="560" spans="2:26" ht="12.65" customHeight="1" thickBot="1" x14ac:dyDescent="0.4">
      <c r="B560" s="117"/>
      <c r="C560" s="56"/>
      <c r="D560" s="57"/>
      <c r="E560" s="58"/>
      <c r="F560" s="133"/>
      <c r="G560" s="134"/>
      <c r="H560" s="134"/>
      <c r="I560" s="135"/>
      <c r="J560" s="135"/>
      <c r="K560" s="135"/>
      <c r="L560" s="136"/>
      <c r="M560" s="137"/>
      <c r="N560" s="138"/>
      <c r="O560" s="71"/>
      <c r="P560" s="72"/>
      <c r="Q560" s="73"/>
      <c r="R560" s="73"/>
      <c r="S560" s="74"/>
      <c r="T560" s="129"/>
      <c r="U560" s="129"/>
      <c r="V560" s="129"/>
      <c r="W560" s="130"/>
      <c r="X560" s="95"/>
      <c r="Y560" s="99"/>
      <c r="Z560" s="100"/>
    </row>
    <row r="561" spans="2:26" ht="12.65" customHeight="1" thickBot="1" x14ac:dyDescent="0.4">
      <c r="B561" s="118"/>
      <c r="C561" s="156"/>
      <c r="D561" s="157"/>
      <c r="E561" s="158"/>
      <c r="F561" s="139"/>
      <c r="G561" s="140"/>
      <c r="H561" s="141"/>
      <c r="I561" s="142"/>
      <c r="J561" s="143"/>
      <c r="K561" s="144"/>
      <c r="L561" s="11" t="str">
        <f>IF(OR(L559="",L560=""),"",ROUND(L559/L560,4))</f>
        <v/>
      </c>
      <c r="M561" s="115" t="str">
        <f>IF(OR(M559="",L560=""),"",ROUND(M559/L560,4))</f>
        <v/>
      </c>
      <c r="N561" s="115"/>
      <c r="O561" s="22" t="str">
        <f>IF(OR(L559="",L560=""),"",IF(I561=$AF$3,(O559*$AF$6+O560)*L561,IF(I561=$AF$4,(O559*$AF$7+O560)*L561,IF(I561=$AF$5,(O559+O560)*L561+P561,""))))</f>
        <v/>
      </c>
      <c r="P561" s="23"/>
      <c r="Q561" s="75" t="str">
        <f>IF(OR(L559="",L560=""),"",IF(I561=$AF$3,(O559*$AF$6+O560)*M561,IF(I561=$AF$4,(O559*$AF$7+O560)*M561,IF(I561=$AF$5,(O559+O560)*M561+S561,""))))</f>
        <v/>
      </c>
      <c r="R561" s="76"/>
      <c r="S561" s="24"/>
      <c r="T561" s="131"/>
      <c r="U561" s="131"/>
      <c r="V561" s="131"/>
      <c r="W561" s="132"/>
      <c r="X561" s="96"/>
      <c r="Y561" s="101"/>
      <c r="Z561" s="102"/>
    </row>
    <row r="562" spans="2:26" ht="12.65" customHeight="1" x14ac:dyDescent="0.35">
      <c r="B562" s="77" t="s">
        <v>219</v>
      </c>
      <c r="C562" s="44"/>
      <c r="D562" s="45"/>
      <c r="E562" s="46"/>
      <c r="F562" s="80"/>
      <c r="G562" s="81"/>
      <c r="H562" s="82"/>
      <c r="I562" s="83"/>
      <c r="J562" s="84"/>
      <c r="K562" s="85"/>
      <c r="L562" s="14"/>
      <c r="M562" s="86"/>
      <c r="N562" s="87"/>
      <c r="O562" s="62"/>
      <c r="P562" s="63"/>
      <c r="Q562" s="63"/>
      <c r="R562" s="63"/>
      <c r="S562" s="64"/>
      <c r="T562" s="88"/>
      <c r="U562" s="88"/>
      <c r="V562" s="88"/>
      <c r="W562" s="89"/>
      <c r="X562" s="94" t="str">
        <f t="shared" ref="X562" si="360">IF(AND(F563&lt;&gt;"",F564&lt;&gt;"",I562&lt;&gt;"",I563&lt;&gt;"",I564&lt;&gt;"",L562&lt;&gt;"",L563&lt;&gt;"",O562&lt;&gt;"",F562&lt;&gt;"",C562&lt;&gt;""),MIN(IF(I564=$AF$3,(F562*F563*F564*1.1*$AF$6+O563)*L564,IF(I564=$AF$4,(F562*F563*F564*1.1*$AF$7+O563)*L564,IF(I564=$AF$5,(F562*F563*F564*1.1+O563)*L564+P564,""))),O564,F562*I563*$AF$6*L564+O563),IF(AND(F563="",F564="",I562="",I563="",I564="",L562="",L563="",O562="",F562="",C562="",O563=""),"","Doplňte prázdná pole"))</f>
        <v/>
      </c>
      <c r="Y562" s="97" t="str">
        <f t="shared" ref="Y562" si="361">IF(AND(F563&lt;&gt;"",F564&lt;&gt;"",I562&lt;&gt;"",I563&lt;&gt;"",I564&lt;&gt;"",L562&lt;&gt;"",L563&lt;&gt;"",O562&lt;&gt;"",F562&lt;&gt;"",C562&lt;&gt;""),MIN(IF(I564=$AF$3,(F562*F563*F564*1.1*$AF$6+O563)*M564,IF(I564=$AF$4,(F562*F563*F564*1.1*$AF$7+O563)*M564,IF(I564=$AF$5,(F562*F563*F564*1.1+O563)*M564+S564,""))),Q564,F562*I563*$AF$6*M564+O563),IF(AND(F563="",F564="",I562="",I563="",I564="",L562="",L563="",O562="",F562="",C562="",O563=""),"","Doplňte prázdná pole"))</f>
        <v/>
      </c>
      <c r="Z562" s="98"/>
    </row>
    <row r="563" spans="2:26" ht="12.65" customHeight="1" thickBot="1" x14ac:dyDescent="0.4">
      <c r="B563" s="78"/>
      <c r="C563" s="47"/>
      <c r="D563" s="48"/>
      <c r="E563" s="49"/>
      <c r="F563" s="103"/>
      <c r="G563" s="104"/>
      <c r="H563" s="104"/>
      <c r="I563" s="105"/>
      <c r="J563" s="105"/>
      <c r="K563" s="105"/>
      <c r="L563" s="106"/>
      <c r="M563" s="107"/>
      <c r="N563" s="108"/>
      <c r="O563" s="65"/>
      <c r="P563" s="66"/>
      <c r="Q563" s="66"/>
      <c r="R563" s="66"/>
      <c r="S563" s="67"/>
      <c r="T563" s="90"/>
      <c r="U563" s="90"/>
      <c r="V563" s="90"/>
      <c r="W563" s="91"/>
      <c r="X563" s="95"/>
      <c r="Y563" s="99"/>
      <c r="Z563" s="100"/>
    </row>
    <row r="564" spans="2:26" ht="12.65" customHeight="1" thickBot="1" x14ac:dyDescent="0.4">
      <c r="B564" s="79"/>
      <c r="C564" s="50"/>
      <c r="D564" s="51"/>
      <c r="E564" s="52"/>
      <c r="F564" s="109"/>
      <c r="G564" s="110"/>
      <c r="H564" s="111"/>
      <c r="I564" s="112"/>
      <c r="J564" s="113"/>
      <c r="K564" s="114"/>
      <c r="L564" s="11" t="str">
        <f>IF(OR(L562="",L563=""),"",ROUND(L562/L563,4))</f>
        <v/>
      </c>
      <c r="M564" s="115" t="str">
        <f>IF(OR(M562="",L563=""),"",ROUND(M562/L563,4))</f>
        <v/>
      </c>
      <c r="N564" s="115"/>
      <c r="O564" s="22" t="str">
        <f>IF(OR(L562="",L563=""),"",IF(I564=$AF$3,(O562*$AF$6+O563)*L564,IF(I564=$AF$4,(O562*$AF$7+O563)*L564,IF(I564=$AF$5,(O562+O563)*L564+P564,""))))</f>
        <v/>
      </c>
      <c r="P564" s="26"/>
      <c r="Q564" s="75" t="str">
        <f>IF(OR(L562="",L563=""),"",IF(I564=$AF$3,(O562*$AF$6+O563)*M564,IF(I564=$AF$4,(O562*$AF$7+O563)*M564,IF(I564=$AF$5,(O562+O563)*M564+S564,""))))</f>
        <v/>
      </c>
      <c r="R564" s="76"/>
      <c r="S564" s="25"/>
      <c r="T564" s="92"/>
      <c r="U564" s="92"/>
      <c r="V564" s="92"/>
      <c r="W564" s="93"/>
      <c r="X564" s="96"/>
      <c r="Y564" s="101"/>
      <c r="Z564" s="102"/>
    </row>
    <row r="565" spans="2:26" ht="12.65" customHeight="1" x14ac:dyDescent="0.35">
      <c r="B565" s="116" t="s">
        <v>220</v>
      </c>
      <c r="C565" s="53"/>
      <c r="D565" s="54"/>
      <c r="E565" s="55"/>
      <c r="F565" s="119"/>
      <c r="G565" s="120"/>
      <c r="H565" s="121"/>
      <c r="I565" s="122"/>
      <c r="J565" s="123"/>
      <c r="K565" s="124"/>
      <c r="L565" s="12"/>
      <c r="M565" s="125"/>
      <c r="N565" s="126"/>
      <c r="O565" s="68"/>
      <c r="P565" s="69"/>
      <c r="Q565" s="69"/>
      <c r="R565" s="69"/>
      <c r="S565" s="70"/>
      <c r="T565" s="127"/>
      <c r="U565" s="127"/>
      <c r="V565" s="127"/>
      <c r="W565" s="128"/>
      <c r="X565" s="94" t="str">
        <f t="shared" ref="X565" si="362">IF(AND(F566&lt;&gt;"",F567&lt;&gt;"",I565&lt;&gt;"",I566&lt;&gt;"",I567&lt;&gt;"",L565&lt;&gt;"",L566&lt;&gt;"",O565&lt;&gt;"",F565&lt;&gt;"",C565&lt;&gt;""),MIN(IF(I567=$AF$3,(F565*F566*F567*1.1*$AF$6+O566)*L567,IF(I567=$AF$4,(F565*F566*F567*1.1*$AF$7+O566)*L567,IF(I567=$AF$5,(F565*F566*F567*1.1+O566)*L567+P567,""))),O567,F565*I566*$AF$6*L567+O566),IF(AND(F566="",F567="",I565="",I566="",I567="",L565="",L566="",O565="",F565="",C565="",O566=""),"","Doplňte prázdná pole"))</f>
        <v/>
      </c>
      <c r="Y565" s="97" t="str">
        <f t="shared" ref="Y565" si="363">IF(AND(F566&lt;&gt;"",F567&lt;&gt;"",I565&lt;&gt;"",I566&lt;&gt;"",I567&lt;&gt;"",L565&lt;&gt;"",L566&lt;&gt;"",O565&lt;&gt;"",F565&lt;&gt;"",C565&lt;&gt;""),MIN(IF(I567=$AF$3,(F565*F566*F567*1.1*$AF$6+O566)*M567,IF(I567=$AF$4,(F565*F566*F567*1.1*$AF$7+O566)*M567,IF(I567=$AF$5,(F565*F566*F567*1.1+O566)*M567+S567,""))),Q567,F565*I566*$AF$6*M567+O566),IF(AND(F566="",F567="",I565="",I566="",I567="",L565="",L566="",O565="",F565="",C565="",O566=""),"","Doplňte prázdná pole"))</f>
        <v/>
      </c>
      <c r="Z565" s="98"/>
    </row>
    <row r="566" spans="2:26" ht="12.65" customHeight="1" thickBot="1" x14ac:dyDescent="0.4">
      <c r="B566" s="117"/>
      <c r="C566" s="56"/>
      <c r="D566" s="57"/>
      <c r="E566" s="58"/>
      <c r="F566" s="133"/>
      <c r="G566" s="134"/>
      <c r="H566" s="134"/>
      <c r="I566" s="135"/>
      <c r="J566" s="135"/>
      <c r="K566" s="135"/>
      <c r="L566" s="136"/>
      <c r="M566" s="137"/>
      <c r="N566" s="138"/>
      <c r="O566" s="71"/>
      <c r="P566" s="72"/>
      <c r="Q566" s="73"/>
      <c r="R566" s="73"/>
      <c r="S566" s="74"/>
      <c r="T566" s="129"/>
      <c r="U566" s="129"/>
      <c r="V566" s="129"/>
      <c r="W566" s="130"/>
      <c r="X566" s="95"/>
      <c r="Y566" s="99"/>
      <c r="Z566" s="100"/>
    </row>
    <row r="567" spans="2:26" ht="12.65" customHeight="1" thickBot="1" x14ac:dyDescent="0.4">
      <c r="B567" s="118"/>
      <c r="C567" s="59"/>
      <c r="D567" s="60"/>
      <c r="E567" s="61"/>
      <c r="F567" s="139"/>
      <c r="G567" s="140"/>
      <c r="H567" s="141"/>
      <c r="I567" s="142"/>
      <c r="J567" s="143"/>
      <c r="K567" s="144"/>
      <c r="L567" s="11" t="str">
        <f>IF(OR(L565="",L566=""),"",ROUND(L565/L566,4))</f>
        <v/>
      </c>
      <c r="M567" s="115" t="str">
        <f>IF(OR(M565="",L566=""),"",ROUND(M565/L566,4))</f>
        <v/>
      </c>
      <c r="N567" s="115"/>
      <c r="O567" s="22" t="str">
        <f>IF(OR(L565="",L566=""),"",IF(I567=$AF$3,(O565*$AF$6+O566)*L567,IF(I567=$AF$4,(O565*$AF$7+O566)*L567,IF(I567=$AF$5,(O565+O566)*L567+P567,""))))</f>
        <v/>
      </c>
      <c r="P567" s="23"/>
      <c r="Q567" s="75" t="str">
        <f>IF(OR(L565="",L566=""),"",IF(I567=$AF$3,(O565*$AF$6+O566)*M567,IF(I567=$AF$4,(O565*$AF$7+O566)*M567,IF(I567=$AF$5,(O565+O566)*M567+S567,""))))</f>
        <v/>
      </c>
      <c r="R567" s="76"/>
      <c r="S567" s="24"/>
      <c r="T567" s="131"/>
      <c r="U567" s="131"/>
      <c r="V567" s="131"/>
      <c r="W567" s="132"/>
      <c r="X567" s="96"/>
      <c r="Y567" s="101"/>
      <c r="Z567" s="102"/>
    </row>
    <row r="568" spans="2:26" ht="12.65" customHeight="1" x14ac:dyDescent="0.35">
      <c r="B568" s="77" t="s">
        <v>221</v>
      </c>
      <c r="C568" s="44"/>
      <c r="D568" s="45"/>
      <c r="E568" s="46"/>
      <c r="F568" s="80"/>
      <c r="G568" s="81"/>
      <c r="H568" s="82"/>
      <c r="I568" s="83"/>
      <c r="J568" s="84"/>
      <c r="K568" s="85"/>
      <c r="L568" s="14"/>
      <c r="M568" s="86"/>
      <c r="N568" s="87"/>
      <c r="O568" s="62"/>
      <c r="P568" s="63"/>
      <c r="Q568" s="63"/>
      <c r="R568" s="63"/>
      <c r="S568" s="64"/>
      <c r="T568" s="88"/>
      <c r="U568" s="88"/>
      <c r="V568" s="88"/>
      <c r="W568" s="89"/>
      <c r="X568" s="94" t="str">
        <f t="shared" ref="X568" si="364">IF(AND(F569&lt;&gt;"",F570&lt;&gt;"",I568&lt;&gt;"",I569&lt;&gt;"",I570&lt;&gt;"",L568&lt;&gt;"",L569&lt;&gt;"",O568&lt;&gt;"",F568&lt;&gt;"",C568&lt;&gt;""),MIN(IF(I570=$AF$3,(F568*F569*F570*1.1*$AF$6+O569)*L570,IF(I570=$AF$4,(F568*F569*F570*1.1*$AF$7+O569)*L570,IF(I570=$AF$5,(F568*F569*F570*1.1+O569)*L570+P570,""))),O570,F568*I569*$AF$6*L570+O569),IF(AND(F569="",F570="",I568="",I569="",I570="",L568="",L569="",O568="",F568="",C568="",O569=""),"","Doplňte prázdná pole"))</f>
        <v/>
      </c>
      <c r="Y568" s="97" t="str">
        <f t="shared" ref="Y568" si="365">IF(AND(F569&lt;&gt;"",F570&lt;&gt;"",I568&lt;&gt;"",I569&lt;&gt;"",I570&lt;&gt;"",L568&lt;&gt;"",L569&lt;&gt;"",O568&lt;&gt;"",F568&lt;&gt;"",C568&lt;&gt;""),MIN(IF(I570=$AF$3,(F568*F569*F570*1.1*$AF$6+O569)*M570,IF(I570=$AF$4,(F568*F569*F570*1.1*$AF$7+O569)*M570,IF(I570=$AF$5,(F568*F569*F570*1.1+O569)*M570+S570,""))),Q570,F568*I569*$AF$6*M570+O569),IF(AND(F569="",F570="",I568="",I569="",I570="",L568="",L569="",O568="",F568="",C568="",O569=""),"","Doplňte prázdná pole"))</f>
        <v/>
      </c>
      <c r="Z568" s="98"/>
    </row>
    <row r="569" spans="2:26" ht="12.65" customHeight="1" thickBot="1" x14ac:dyDescent="0.4">
      <c r="B569" s="78"/>
      <c r="C569" s="47"/>
      <c r="D569" s="48"/>
      <c r="E569" s="49"/>
      <c r="F569" s="103"/>
      <c r="G569" s="104"/>
      <c r="H569" s="104"/>
      <c r="I569" s="105"/>
      <c r="J569" s="105"/>
      <c r="K569" s="105"/>
      <c r="L569" s="106"/>
      <c r="M569" s="107"/>
      <c r="N569" s="108"/>
      <c r="O569" s="65"/>
      <c r="P569" s="66"/>
      <c r="Q569" s="66"/>
      <c r="R569" s="66"/>
      <c r="S569" s="67"/>
      <c r="T569" s="90"/>
      <c r="U569" s="90"/>
      <c r="V569" s="90"/>
      <c r="W569" s="91"/>
      <c r="X569" s="95"/>
      <c r="Y569" s="99"/>
      <c r="Z569" s="100"/>
    </row>
    <row r="570" spans="2:26" ht="12.65" customHeight="1" thickBot="1" x14ac:dyDescent="0.4">
      <c r="B570" s="79"/>
      <c r="C570" s="154"/>
      <c r="D570" s="113"/>
      <c r="E570" s="155"/>
      <c r="F570" s="109"/>
      <c r="G570" s="110"/>
      <c r="H570" s="111"/>
      <c r="I570" s="112"/>
      <c r="J570" s="113"/>
      <c r="K570" s="114"/>
      <c r="L570" s="11" t="str">
        <f>IF(OR(L568="",L569=""),"",ROUND(L568/L569,4))</f>
        <v/>
      </c>
      <c r="M570" s="115" t="str">
        <f>IF(OR(M568="",L569=""),"",ROUND(M568/L569,4))</f>
        <v/>
      </c>
      <c r="N570" s="115"/>
      <c r="O570" s="22" t="str">
        <f>IF(OR(L568="",L569=""),"",IF(I570=$AF$3,(O568*$AF$6+O569)*L570,IF(I570=$AF$4,(O568*$AF$7+O569)*L570,IF(I570=$AF$5,(O568+O569)*L570+P570,""))))</f>
        <v/>
      </c>
      <c r="P570" s="26"/>
      <c r="Q570" s="75" t="str">
        <f>IF(OR(L568="",L569=""),"",IF(I570=$AF$3,(O568*$AF$6+O569)*M570,IF(I570=$AF$4,(O568*$AF$7+O569)*M570,IF(I570=$AF$5,(O568+O569)*M570+S570,""))))</f>
        <v/>
      </c>
      <c r="R570" s="76"/>
      <c r="S570" s="25"/>
      <c r="T570" s="92"/>
      <c r="U570" s="92"/>
      <c r="V570" s="92"/>
      <c r="W570" s="93"/>
      <c r="X570" s="96"/>
      <c r="Y570" s="101"/>
      <c r="Z570" s="102"/>
    </row>
    <row r="571" spans="2:26" ht="12.65" customHeight="1" x14ac:dyDescent="0.35">
      <c r="B571" s="116" t="s">
        <v>222</v>
      </c>
      <c r="C571" s="145"/>
      <c r="D571" s="146"/>
      <c r="E571" s="147"/>
      <c r="F571" s="119"/>
      <c r="G571" s="120"/>
      <c r="H571" s="121"/>
      <c r="I571" s="122"/>
      <c r="J571" s="123"/>
      <c r="K571" s="124"/>
      <c r="L571" s="12"/>
      <c r="M571" s="125"/>
      <c r="N571" s="126"/>
      <c r="O571" s="68"/>
      <c r="P571" s="69"/>
      <c r="Q571" s="69"/>
      <c r="R571" s="69"/>
      <c r="S571" s="70"/>
      <c r="T571" s="127"/>
      <c r="U571" s="127"/>
      <c r="V571" s="127"/>
      <c r="W571" s="128"/>
      <c r="X571" s="94" t="str">
        <f t="shared" ref="X571" si="366">IF(AND(F572&lt;&gt;"",F573&lt;&gt;"",I571&lt;&gt;"",I572&lt;&gt;"",I573&lt;&gt;"",L571&lt;&gt;"",L572&lt;&gt;"",O571&lt;&gt;"",F571&lt;&gt;"",C571&lt;&gt;""),MIN(IF(I573=$AF$3,(F571*F572*F573*1.1*$AF$6+O572)*L573,IF(I573=$AF$4,(F571*F572*F573*1.1*$AF$7+O572)*L573,IF(I573=$AF$5,(F571*F572*F573*1.1+O572)*L573+P573,""))),O573,F571*I572*$AF$6*L573+O572),IF(AND(F572="",F573="",I571="",I572="",I573="",L571="",L572="",O571="",F571="",C571="",O572=""),"","Doplňte prázdná pole"))</f>
        <v/>
      </c>
      <c r="Y571" s="97" t="str">
        <f t="shared" ref="Y571" si="367">IF(AND(F572&lt;&gt;"",F573&lt;&gt;"",I571&lt;&gt;"",I572&lt;&gt;"",I573&lt;&gt;"",L571&lt;&gt;"",L572&lt;&gt;"",O571&lt;&gt;"",F571&lt;&gt;"",C571&lt;&gt;""),MIN(IF(I573=$AF$3,(F571*F572*F573*1.1*$AF$6+O572)*M573,IF(I573=$AF$4,(F571*F572*F573*1.1*$AF$7+O572)*M573,IF(I573=$AF$5,(F571*F572*F573*1.1+O572)*M573+S573,""))),Q573,F571*I572*$AF$6*M573+O572),IF(AND(F572="",F573="",I571="",I572="",I573="",L571="",L572="",O571="",F571="",C571="",O572=""),"","Doplňte prázdná pole"))</f>
        <v/>
      </c>
      <c r="Z571" s="98"/>
    </row>
    <row r="572" spans="2:26" ht="12.65" customHeight="1" thickBot="1" x14ac:dyDescent="0.4">
      <c r="B572" s="117"/>
      <c r="C572" s="148"/>
      <c r="D572" s="149"/>
      <c r="E572" s="150"/>
      <c r="F572" s="133"/>
      <c r="G572" s="134"/>
      <c r="H572" s="134"/>
      <c r="I572" s="135"/>
      <c r="J572" s="135"/>
      <c r="K572" s="135"/>
      <c r="L572" s="136"/>
      <c r="M572" s="137"/>
      <c r="N572" s="138"/>
      <c r="O572" s="71"/>
      <c r="P572" s="72"/>
      <c r="Q572" s="73"/>
      <c r="R572" s="73"/>
      <c r="S572" s="74"/>
      <c r="T572" s="129"/>
      <c r="U572" s="129"/>
      <c r="V572" s="129"/>
      <c r="W572" s="130"/>
      <c r="X572" s="95"/>
      <c r="Y572" s="99"/>
      <c r="Z572" s="100"/>
    </row>
    <row r="573" spans="2:26" ht="12.65" customHeight="1" thickBot="1" x14ac:dyDescent="0.4">
      <c r="B573" s="118"/>
      <c r="C573" s="151"/>
      <c r="D573" s="152"/>
      <c r="E573" s="153"/>
      <c r="F573" s="139"/>
      <c r="G573" s="140"/>
      <c r="H573" s="141"/>
      <c r="I573" s="142"/>
      <c r="J573" s="143"/>
      <c r="K573" s="144"/>
      <c r="L573" s="11" t="str">
        <f>IF(OR(L571="",L572=""),"",ROUND(L571/L572,4))</f>
        <v/>
      </c>
      <c r="M573" s="115" t="str">
        <f>IF(OR(M571="",L572=""),"",ROUND(M571/L572,4))</f>
        <v/>
      </c>
      <c r="N573" s="115"/>
      <c r="O573" s="22" t="str">
        <f>IF(OR(L571="",L572=""),"",IF(I573=$AF$3,(O571*$AF$6+O572)*L573,IF(I573=$AF$4,(O571*$AF$7+O572)*L573,IF(I573=$AF$5,(O571+O572)*L573+P573,""))))</f>
        <v/>
      </c>
      <c r="P573" s="23"/>
      <c r="Q573" s="75" t="str">
        <f>IF(OR(L571="",L572=""),"",IF(I573=$AF$3,(O571*$AF$6+O572)*M573,IF(I573=$AF$4,(O571*$AF$7+O572)*M573,IF(I573=$AF$5,(O571+O572)*M573+S573,""))))</f>
        <v/>
      </c>
      <c r="R573" s="76"/>
      <c r="S573" s="24"/>
      <c r="T573" s="131"/>
      <c r="U573" s="131"/>
      <c r="V573" s="131"/>
      <c r="W573" s="132"/>
      <c r="X573" s="96"/>
      <c r="Y573" s="101"/>
      <c r="Z573" s="102"/>
    </row>
    <row r="574" spans="2:26" ht="12.65" customHeight="1" x14ac:dyDescent="0.35">
      <c r="B574" s="77" t="s">
        <v>223</v>
      </c>
      <c r="C574" s="44"/>
      <c r="D574" s="45"/>
      <c r="E574" s="46"/>
      <c r="F574" s="80"/>
      <c r="G574" s="81"/>
      <c r="H574" s="82"/>
      <c r="I574" s="83"/>
      <c r="J574" s="84"/>
      <c r="K574" s="85"/>
      <c r="L574" s="14"/>
      <c r="M574" s="86"/>
      <c r="N574" s="87"/>
      <c r="O574" s="62"/>
      <c r="P574" s="63"/>
      <c r="Q574" s="63"/>
      <c r="R574" s="63"/>
      <c r="S574" s="64"/>
      <c r="T574" s="88"/>
      <c r="U574" s="88"/>
      <c r="V574" s="88"/>
      <c r="W574" s="89"/>
      <c r="X574" s="94" t="str">
        <f t="shared" ref="X574" si="368">IF(AND(F575&lt;&gt;"",F576&lt;&gt;"",I574&lt;&gt;"",I575&lt;&gt;"",I576&lt;&gt;"",L574&lt;&gt;"",L575&lt;&gt;"",O574&lt;&gt;"",F574&lt;&gt;"",C574&lt;&gt;""),MIN(IF(I576=$AF$3,(F574*F575*F576*1.1*$AF$6+O575)*L576,IF(I576=$AF$4,(F574*F575*F576*1.1*$AF$7+O575)*L576,IF(I576=$AF$5,(F574*F575*F576*1.1+O575)*L576+P576,""))),O576,F574*I575*$AF$6*L576+O575),IF(AND(F575="",F576="",I574="",I575="",I576="",L574="",L575="",O574="",F574="",C574="",O575=""),"","Doplňte prázdná pole"))</f>
        <v/>
      </c>
      <c r="Y574" s="97" t="str">
        <f t="shared" ref="Y574" si="369">IF(AND(F575&lt;&gt;"",F576&lt;&gt;"",I574&lt;&gt;"",I575&lt;&gt;"",I576&lt;&gt;"",L574&lt;&gt;"",L575&lt;&gt;"",O574&lt;&gt;"",F574&lt;&gt;"",C574&lt;&gt;""),MIN(IF(I576=$AF$3,(F574*F575*F576*1.1*$AF$6+O575)*M576,IF(I576=$AF$4,(F574*F575*F576*1.1*$AF$7+O575)*M576,IF(I576=$AF$5,(F574*F575*F576*1.1+O575)*M576+S576,""))),Q576,F574*I575*$AF$6*M576+O575),IF(AND(F575="",F576="",I574="",I575="",I576="",L574="",L575="",O574="",F574="",C574="",O575=""),"","Doplňte prázdná pole"))</f>
        <v/>
      </c>
      <c r="Z574" s="98"/>
    </row>
    <row r="575" spans="2:26" ht="12.65" customHeight="1" thickBot="1" x14ac:dyDescent="0.4">
      <c r="B575" s="78"/>
      <c r="C575" s="47"/>
      <c r="D575" s="48"/>
      <c r="E575" s="49"/>
      <c r="F575" s="103"/>
      <c r="G575" s="104"/>
      <c r="H575" s="104"/>
      <c r="I575" s="105"/>
      <c r="J575" s="105"/>
      <c r="K575" s="105"/>
      <c r="L575" s="106"/>
      <c r="M575" s="107"/>
      <c r="N575" s="108"/>
      <c r="O575" s="65"/>
      <c r="P575" s="66"/>
      <c r="Q575" s="66"/>
      <c r="R575" s="66"/>
      <c r="S575" s="67"/>
      <c r="T575" s="90"/>
      <c r="U575" s="90"/>
      <c r="V575" s="90"/>
      <c r="W575" s="91"/>
      <c r="X575" s="95"/>
      <c r="Y575" s="99"/>
      <c r="Z575" s="100"/>
    </row>
    <row r="576" spans="2:26" ht="12.65" customHeight="1" thickBot="1" x14ac:dyDescent="0.4">
      <c r="B576" s="79"/>
      <c r="C576" s="50"/>
      <c r="D576" s="51"/>
      <c r="E576" s="52"/>
      <c r="F576" s="109"/>
      <c r="G576" s="110"/>
      <c r="H576" s="111"/>
      <c r="I576" s="112"/>
      <c r="J576" s="113"/>
      <c r="K576" s="114"/>
      <c r="L576" s="11" t="str">
        <f>IF(OR(L574="",L575=""),"",ROUND(L574/L575,4))</f>
        <v/>
      </c>
      <c r="M576" s="115" t="str">
        <f>IF(OR(M574="",L575=""),"",ROUND(M574/L575,4))</f>
        <v/>
      </c>
      <c r="N576" s="115"/>
      <c r="O576" s="22" t="str">
        <f>IF(OR(L574="",L575=""),"",IF(I576=$AF$3,(O574*$AF$6+O575)*L576,IF(I576=$AF$4,(O574*$AF$7+O575)*L576,IF(I576=$AF$5,(O574+O575)*L576+P576,""))))</f>
        <v/>
      </c>
      <c r="P576" s="26"/>
      <c r="Q576" s="75" t="str">
        <f>IF(OR(L574="",L575=""),"",IF(I576=$AF$3,(O574*$AF$6+O575)*M576,IF(I576=$AF$4,(O574*$AF$7+O575)*M576,IF(I576=$AF$5,(O574+O575)*M576+S576,""))))</f>
        <v/>
      </c>
      <c r="R576" s="76"/>
      <c r="S576" s="25"/>
      <c r="T576" s="92"/>
      <c r="U576" s="92"/>
      <c r="V576" s="92"/>
      <c r="W576" s="93"/>
      <c r="X576" s="96"/>
      <c r="Y576" s="101"/>
      <c r="Z576" s="102"/>
    </row>
    <row r="577" spans="2:26" ht="12.65" customHeight="1" x14ac:dyDescent="0.35">
      <c r="B577" s="116" t="s">
        <v>224</v>
      </c>
      <c r="C577" s="53"/>
      <c r="D577" s="54"/>
      <c r="E577" s="55"/>
      <c r="F577" s="119"/>
      <c r="G577" s="120"/>
      <c r="H577" s="121"/>
      <c r="I577" s="122"/>
      <c r="J577" s="123"/>
      <c r="K577" s="124"/>
      <c r="L577" s="12"/>
      <c r="M577" s="125"/>
      <c r="N577" s="126"/>
      <c r="O577" s="68"/>
      <c r="P577" s="69"/>
      <c r="Q577" s="69"/>
      <c r="R577" s="69"/>
      <c r="S577" s="70"/>
      <c r="T577" s="127"/>
      <c r="U577" s="127"/>
      <c r="V577" s="127"/>
      <c r="W577" s="128"/>
      <c r="X577" s="94" t="str">
        <f t="shared" ref="X577" si="370">IF(AND(F578&lt;&gt;"",F579&lt;&gt;"",I577&lt;&gt;"",I578&lt;&gt;"",I579&lt;&gt;"",L577&lt;&gt;"",L578&lt;&gt;"",O577&lt;&gt;"",F577&lt;&gt;"",C577&lt;&gt;""),MIN(IF(I579=$AF$3,(F577*F578*F579*1.1*$AF$6+O578)*L579,IF(I579=$AF$4,(F577*F578*F579*1.1*$AF$7+O578)*L579,IF(I579=$AF$5,(F577*F578*F579*1.1+O578)*L579+P579,""))),O579,F577*I578*$AF$6*L579+O578),IF(AND(F578="",F579="",I577="",I578="",I579="",L577="",L578="",O577="",F577="",C577="",O578=""),"","Doplňte prázdná pole"))</f>
        <v/>
      </c>
      <c r="Y577" s="97" t="str">
        <f t="shared" ref="Y577" si="371">IF(AND(F578&lt;&gt;"",F579&lt;&gt;"",I577&lt;&gt;"",I578&lt;&gt;"",I579&lt;&gt;"",L577&lt;&gt;"",L578&lt;&gt;"",O577&lt;&gt;"",F577&lt;&gt;"",C577&lt;&gt;""),MIN(IF(I579=$AF$3,(F577*F578*F579*1.1*$AF$6+O578)*M579,IF(I579=$AF$4,(F577*F578*F579*1.1*$AF$7+O578)*M579,IF(I579=$AF$5,(F577*F578*F579*1.1+O578)*M579+S579,""))),Q579,F577*I578*$AF$6*M579+O578),IF(AND(F578="",F579="",I577="",I578="",I579="",L577="",L578="",O577="",F577="",C577="",O578=""),"","Doplňte prázdná pole"))</f>
        <v/>
      </c>
      <c r="Z577" s="98"/>
    </row>
    <row r="578" spans="2:26" ht="12.65" customHeight="1" thickBot="1" x14ac:dyDescent="0.4">
      <c r="B578" s="117"/>
      <c r="C578" s="56"/>
      <c r="D578" s="57"/>
      <c r="E578" s="58"/>
      <c r="F578" s="133"/>
      <c r="G578" s="134"/>
      <c r="H578" s="134"/>
      <c r="I578" s="135"/>
      <c r="J578" s="135"/>
      <c r="K578" s="135"/>
      <c r="L578" s="136"/>
      <c r="M578" s="137"/>
      <c r="N578" s="138"/>
      <c r="O578" s="71"/>
      <c r="P578" s="72"/>
      <c r="Q578" s="73"/>
      <c r="R578" s="73"/>
      <c r="S578" s="74"/>
      <c r="T578" s="129"/>
      <c r="U578" s="129"/>
      <c r="V578" s="129"/>
      <c r="W578" s="130"/>
      <c r="X578" s="95"/>
      <c r="Y578" s="99"/>
      <c r="Z578" s="100"/>
    </row>
    <row r="579" spans="2:26" ht="12.65" customHeight="1" thickBot="1" x14ac:dyDescent="0.4">
      <c r="B579" s="118"/>
      <c r="C579" s="59"/>
      <c r="D579" s="60"/>
      <c r="E579" s="61"/>
      <c r="F579" s="139"/>
      <c r="G579" s="140"/>
      <c r="H579" s="141"/>
      <c r="I579" s="142"/>
      <c r="J579" s="143"/>
      <c r="K579" s="144"/>
      <c r="L579" s="11" t="str">
        <f>IF(OR(L577="",L578=""),"",ROUND(L577/L578,4))</f>
        <v/>
      </c>
      <c r="M579" s="115" t="str">
        <f>IF(OR(M577="",L578=""),"",ROUND(M577/L578,4))</f>
        <v/>
      </c>
      <c r="N579" s="115"/>
      <c r="O579" s="22" t="str">
        <f>IF(OR(L577="",L578=""),"",IF(I579=$AF$3,(O577*$AF$6+O578)*L579,IF(I579=$AF$4,(O577*$AF$7+O578)*L579,IF(I579=$AF$5,(O577+O578)*L579+P579,""))))</f>
        <v/>
      </c>
      <c r="P579" s="23"/>
      <c r="Q579" s="75" t="str">
        <f>IF(OR(L577="",L578=""),"",IF(I579=$AF$3,(O577*$AF$6+O578)*M579,IF(I579=$AF$4,(O577*$AF$7+O578)*M579,IF(I579=$AF$5,(O577+O578)*M579+S579,""))))</f>
        <v/>
      </c>
      <c r="R579" s="76"/>
      <c r="S579" s="24"/>
      <c r="T579" s="131"/>
      <c r="U579" s="131"/>
      <c r="V579" s="131"/>
      <c r="W579" s="132"/>
      <c r="X579" s="96"/>
      <c r="Y579" s="101"/>
      <c r="Z579" s="102"/>
    </row>
    <row r="580" spans="2:26" ht="12.65" customHeight="1" x14ac:dyDescent="0.35">
      <c r="B580" s="77" t="s">
        <v>225</v>
      </c>
      <c r="C580" s="44"/>
      <c r="D580" s="45"/>
      <c r="E580" s="46"/>
      <c r="F580" s="80"/>
      <c r="G580" s="81"/>
      <c r="H580" s="82"/>
      <c r="I580" s="83"/>
      <c r="J580" s="84"/>
      <c r="K580" s="85"/>
      <c r="L580" s="14"/>
      <c r="M580" s="86"/>
      <c r="N580" s="87"/>
      <c r="O580" s="62"/>
      <c r="P580" s="63"/>
      <c r="Q580" s="63"/>
      <c r="R580" s="63"/>
      <c r="S580" s="64"/>
      <c r="T580" s="88"/>
      <c r="U580" s="88"/>
      <c r="V580" s="88"/>
      <c r="W580" s="89"/>
      <c r="X580" s="94" t="str">
        <f t="shared" ref="X580" si="372">IF(AND(F581&lt;&gt;"",F582&lt;&gt;"",I580&lt;&gt;"",I581&lt;&gt;"",I582&lt;&gt;"",L580&lt;&gt;"",L581&lt;&gt;"",O580&lt;&gt;"",F580&lt;&gt;"",C580&lt;&gt;""),MIN(IF(I582=$AF$3,(F580*F581*F582*1.1*$AF$6+O581)*L582,IF(I582=$AF$4,(F580*F581*F582*1.1*$AF$7+O581)*L582,IF(I582=$AF$5,(F580*F581*F582*1.1+O581)*L582+P582,""))),O582,F580*I581*$AF$6*L582+O581),IF(AND(F581="",F582="",I580="",I581="",I582="",L580="",L581="",O580="",F580="",C580="",O581=""),"","Doplňte prázdná pole"))</f>
        <v/>
      </c>
      <c r="Y580" s="97" t="str">
        <f t="shared" ref="Y580" si="373">IF(AND(F581&lt;&gt;"",F582&lt;&gt;"",I580&lt;&gt;"",I581&lt;&gt;"",I582&lt;&gt;"",L580&lt;&gt;"",L581&lt;&gt;"",O580&lt;&gt;"",F580&lt;&gt;"",C580&lt;&gt;""),MIN(IF(I582=$AF$3,(F580*F581*F582*1.1*$AF$6+O581)*M582,IF(I582=$AF$4,(F580*F581*F582*1.1*$AF$7+O581)*M582,IF(I582=$AF$5,(F580*F581*F582*1.1+O581)*M582+S582,""))),Q582,F580*I581*$AF$6*M582+O581),IF(AND(F581="",F582="",I580="",I581="",I582="",L580="",L581="",O580="",F580="",C580="",O581=""),"","Doplňte prázdná pole"))</f>
        <v/>
      </c>
      <c r="Z580" s="98"/>
    </row>
    <row r="581" spans="2:26" ht="12.65" customHeight="1" thickBot="1" x14ac:dyDescent="0.4">
      <c r="B581" s="78"/>
      <c r="C581" s="47"/>
      <c r="D581" s="48"/>
      <c r="E581" s="49"/>
      <c r="F581" s="103"/>
      <c r="G581" s="104"/>
      <c r="H581" s="104"/>
      <c r="I581" s="105"/>
      <c r="J581" s="105"/>
      <c r="K581" s="105"/>
      <c r="L581" s="106"/>
      <c r="M581" s="107"/>
      <c r="N581" s="108"/>
      <c r="O581" s="65"/>
      <c r="P581" s="66"/>
      <c r="Q581" s="66"/>
      <c r="R581" s="66"/>
      <c r="S581" s="67"/>
      <c r="T581" s="90"/>
      <c r="U581" s="90"/>
      <c r="V581" s="90"/>
      <c r="W581" s="91"/>
      <c r="X581" s="95"/>
      <c r="Y581" s="99"/>
      <c r="Z581" s="100"/>
    </row>
    <row r="582" spans="2:26" ht="12.65" customHeight="1" thickBot="1" x14ac:dyDescent="0.4">
      <c r="B582" s="79"/>
      <c r="C582" s="154"/>
      <c r="D582" s="113"/>
      <c r="E582" s="155"/>
      <c r="F582" s="109"/>
      <c r="G582" s="110"/>
      <c r="H582" s="111"/>
      <c r="I582" s="112"/>
      <c r="J582" s="113"/>
      <c r="K582" s="114"/>
      <c r="L582" s="11" t="str">
        <f>IF(OR(L580="",L581=""),"",ROUND(L580/L581,4))</f>
        <v/>
      </c>
      <c r="M582" s="115" t="str">
        <f>IF(OR(M580="",L581=""),"",ROUND(M580/L581,4))</f>
        <v/>
      </c>
      <c r="N582" s="115"/>
      <c r="O582" s="22" t="str">
        <f>IF(OR(L580="",L581=""),"",IF(I582=$AF$3,(O580*$AF$6+O581)*L582,IF(I582=$AF$4,(O580*$AF$7+O581)*L582,IF(I582=$AF$5,(O580+O581)*L582+P582,""))))</f>
        <v/>
      </c>
      <c r="P582" s="26"/>
      <c r="Q582" s="75" t="str">
        <f>IF(OR(L580="",L581=""),"",IF(I582=$AF$3,(O580*$AF$6+O581)*M582,IF(I582=$AF$4,(O580*$AF$7+O581)*M582,IF(I582=$AF$5,(O580+O581)*M582+S582,""))))</f>
        <v/>
      </c>
      <c r="R582" s="76"/>
      <c r="S582" s="25"/>
      <c r="T582" s="92"/>
      <c r="U582" s="92"/>
      <c r="V582" s="92"/>
      <c r="W582" s="93"/>
      <c r="X582" s="96"/>
      <c r="Y582" s="101"/>
      <c r="Z582" s="102"/>
    </row>
    <row r="583" spans="2:26" ht="12.65" customHeight="1" x14ac:dyDescent="0.35">
      <c r="B583" s="116" t="s">
        <v>226</v>
      </c>
      <c r="C583" s="145"/>
      <c r="D583" s="146"/>
      <c r="E583" s="147"/>
      <c r="F583" s="119"/>
      <c r="G583" s="120"/>
      <c r="H583" s="121"/>
      <c r="I583" s="122"/>
      <c r="J583" s="123"/>
      <c r="K583" s="124"/>
      <c r="L583" s="12"/>
      <c r="M583" s="125"/>
      <c r="N583" s="126"/>
      <c r="O583" s="68"/>
      <c r="P583" s="69"/>
      <c r="Q583" s="69"/>
      <c r="R583" s="69"/>
      <c r="S583" s="70"/>
      <c r="T583" s="127"/>
      <c r="U583" s="127"/>
      <c r="V583" s="127"/>
      <c r="W583" s="128"/>
      <c r="X583" s="94" t="str">
        <f t="shared" ref="X583" si="374">IF(AND(F584&lt;&gt;"",F585&lt;&gt;"",I583&lt;&gt;"",I584&lt;&gt;"",I585&lt;&gt;"",L583&lt;&gt;"",L584&lt;&gt;"",O583&lt;&gt;"",F583&lt;&gt;"",C583&lt;&gt;""),MIN(IF(I585=$AF$3,(F583*F584*F585*1.1*$AF$6+O584)*L585,IF(I585=$AF$4,(F583*F584*F585*1.1*$AF$7+O584)*L585,IF(I585=$AF$5,(F583*F584*F585*1.1+O584)*L585+P585,""))),O585,F583*I584*$AF$6*L585+O584),IF(AND(F584="",F585="",I583="",I584="",I585="",L583="",L584="",O583="",F583="",C583="",O584=""),"","Doplňte prázdná pole"))</f>
        <v/>
      </c>
      <c r="Y583" s="97" t="str">
        <f t="shared" ref="Y583" si="375">IF(AND(F584&lt;&gt;"",F585&lt;&gt;"",I583&lt;&gt;"",I584&lt;&gt;"",I585&lt;&gt;"",L583&lt;&gt;"",L584&lt;&gt;"",O583&lt;&gt;"",F583&lt;&gt;"",C583&lt;&gt;""),MIN(IF(I585=$AF$3,(F583*F584*F585*1.1*$AF$6+O584)*M585,IF(I585=$AF$4,(F583*F584*F585*1.1*$AF$7+O584)*M585,IF(I585=$AF$5,(F583*F584*F585*1.1+O584)*M585+S585,""))),Q585,F583*I584*$AF$6*M585+O584),IF(AND(F584="",F585="",I583="",I584="",I585="",L583="",L584="",O583="",F583="",C583="",O584=""),"","Doplňte prázdná pole"))</f>
        <v/>
      </c>
      <c r="Z583" s="98"/>
    </row>
    <row r="584" spans="2:26" ht="12.65" customHeight="1" thickBot="1" x14ac:dyDescent="0.4">
      <c r="B584" s="117"/>
      <c r="C584" s="148"/>
      <c r="D584" s="149"/>
      <c r="E584" s="150"/>
      <c r="F584" s="133"/>
      <c r="G584" s="134"/>
      <c r="H584" s="134"/>
      <c r="I584" s="135"/>
      <c r="J584" s="135"/>
      <c r="K584" s="135"/>
      <c r="L584" s="136"/>
      <c r="M584" s="137"/>
      <c r="N584" s="138"/>
      <c r="O584" s="71"/>
      <c r="P584" s="72"/>
      <c r="Q584" s="73"/>
      <c r="R584" s="73"/>
      <c r="S584" s="74"/>
      <c r="T584" s="129"/>
      <c r="U584" s="129"/>
      <c r="V584" s="129"/>
      <c r="W584" s="130"/>
      <c r="X584" s="95"/>
      <c r="Y584" s="99"/>
      <c r="Z584" s="100"/>
    </row>
    <row r="585" spans="2:26" ht="12.65" customHeight="1" thickBot="1" x14ac:dyDescent="0.4">
      <c r="B585" s="118"/>
      <c r="C585" s="151"/>
      <c r="D585" s="152"/>
      <c r="E585" s="153"/>
      <c r="F585" s="139"/>
      <c r="G585" s="140"/>
      <c r="H585" s="141"/>
      <c r="I585" s="142"/>
      <c r="J585" s="143"/>
      <c r="K585" s="144"/>
      <c r="L585" s="11" t="str">
        <f>IF(OR(L583="",L584=""),"",ROUND(L583/L584,4))</f>
        <v/>
      </c>
      <c r="M585" s="115" t="str">
        <f>IF(OR(M583="",L584=""),"",ROUND(M583/L584,4))</f>
        <v/>
      </c>
      <c r="N585" s="115"/>
      <c r="O585" s="22" t="str">
        <f>IF(OR(L583="",L584=""),"",IF(I585=$AF$3,(O583*$AF$6+O584)*L585,IF(I585=$AF$4,(O583*$AF$7+O584)*L585,IF(I585=$AF$5,(O583+O584)*L585+P585,""))))</f>
        <v/>
      </c>
      <c r="P585" s="23"/>
      <c r="Q585" s="75" t="str">
        <f>IF(OR(L583="",L584=""),"",IF(I585=$AF$3,(O583*$AF$6+O584)*M585,IF(I585=$AF$4,(O583*$AF$7+O584)*M585,IF(I585=$AF$5,(O583+O584)*M585+S585,""))))</f>
        <v/>
      </c>
      <c r="R585" s="76"/>
      <c r="S585" s="24"/>
      <c r="T585" s="131"/>
      <c r="U585" s="131"/>
      <c r="V585" s="131"/>
      <c r="W585" s="132"/>
      <c r="X585" s="96"/>
      <c r="Y585" s="101"/>
      <c r="Z585" s="102"/>
    </row>
    <row r="586" spans="2:26" ht="12.65" customHeight="1" x14ac:dyDescent="0.35">
      <c r="B586" s="77" t="s">
        <v>227</v>
      </c>
      <c r="C586" s="44"/>
      <c r="D586" s="45"/>
      <c r="E586" s="46"/>
      <c r="F586" s="80"/>
      <c r="G586" s="81"/>
      <c r="H586" s="82"/>
      <c r="I586" s="83"/>
      <c r="J586" s="84"/>
      <c r="K586" s="85"/>
      <c r="L586" s="14"/>
      <c r="M586" s="86"/>
      <c r="N586" s="87"/>
      <c r="O586" s="62"/>
      <c r="P586" s="63"/>
      <c r="Q586" s="63"/>
      <c r="R586" s="63"/>
      <c r="S586" s="64"/>
      <c r="T586" s="88"/>
      <c r="U586" s="88"/>
      <c r="V586" s="88"/>
      <c r="W586" s="89"/>
      <c r="X586" s="94" t="str">
        <f t="shared" ref="X586" si="376">IF(AND(F587&lt;&gt;"",F588&lt;&gt;"",I586&lt;&gt;"",I587&lt;&gt;"",I588&lt;&gt;"",L586&lt;&gt;"",L587&lt;&gt;"",O586&lt;&gt;"",F586&lt;&gt;"",C586&lt;&gt;""),MIN(IF(I588=$AF$3,(F586*F587*F588*1.1*$AF$6+O587)*L588,IF(I588=$AF$4,(F586*F587*F588*1.1*$AF$7+O587)*L588,IF(I588=$AF$5,(F586*F587*F588*1.1+O587)*L588+P588,""))),O588,F586*I587*$AF$6*L588+O587),IF(AND(F587="",F588="",I586="",I587="",I588="",L586="",L587="",O586="",F586="",C586="",O587=""),"","Doplňte prázdná pole"))</f>
        <v/>
      </c>
      <c r="Y586" s="97" t="str">
        <f t="shared" ref="Y586" si="377">IF(AND(F587&lt;&gt;"",F588&lt;&gt;"",I586&lt;&gt;"",I587&lt;&gt;"",I588&lt;&gt;"",L586&lt;&gt;"",L587&lt;&gt;"",O586&lt;&gt;"",F586&lt;&gt;"",C586&lt;&gt;""),MIN(IF(I588=$AF$3,(F586*F587*F588*1.1*$AF$6+O587)*M588,IF(I588=$AF$4,(F586*F587*F588*1.1*$AF$7+O587)*M588,IF(I588=$AF$5,(F586*F587*F588*1.1+O587)*M588+S588,""))),Q588,F586*I587*$AF$6*M588+O587),IF(AND(F587="",F588="",I586="",I587="",I588="",L586="",L587="",O586="",F586="",C586="",O587=""),"","Doplňte prázdná pole"))</f>
        <v/>
      </c>
      <c r="Z586" s="98"/>
    </row>
    <row r="587" spans="2:26" ht="12.65" customHeight="1" thickBot="1" x14ac:dyDescent="0.4">
      <c r="B587" s="78"/>
      <c r="C587" s="47"/>
      <c r="D587" s="48"/>
      <c r="E587" s="49"/>
      <c r="F587" s="103"/>
      <c r="G587" s="104"/>
      <c r="H587" s="104"/>
      <c r="I587" s="105"/>
      <c r="J587" s="105"/>
      <c r="K587" s="105"/>
      <c r="L587" s="106"/>
      <c r="M587" s="107"/>
      <c r="N587" s="108"/>
      <c r="O587" s="65"/>
      <c r="P587" s="66"/>
      <c r="Q587" s="66"/>
      <c r="R587" s="66"/>
      <c r="S587" s="67"/>
      <c r="T587" s="90"/>
      <c r="U587" s="90"/>
      <c r="V587" s="90"/>
      <c r="W587" s="91"/>
      <c r="X587" s="95"/>
      <c r="Y587" s="99"/>
      <c r="Z587" s="100"/>
    </row>
    <row r="588" spans="2:26" ht="12.65" customHeight="1" thickBot="1" x14ac:dyDescent="0.4">
      <c r="B588" s="79"/>
      <c r="C588" s="159"/>
      <c r="D588" s="160"/>
      <c r="E588" s="161"/>
      <c r="F588" s="109"/>
      <c r="G588" s="110"/>
      <c r="H588" s="111"/>
      <c r="I588" s="112"/>
      <c r="J588" s="113"/>
      <c r="K588" s="114"/>
      <c r="L588" s="11" t="str">
        <f>IF(OR(L586="",L587=""),"",ROUND(L586/L587,4))</f>
        <v/>
      </c>
      <c r="M588" s="115" t="str">
        <f>IF(OR(M586="",L587=""),"",ROUND(M586/L587,4))</f>
        <v/>
      </c>
      <c r="N588" s="115"/>
      <c r="O588" s="22" t="str">
        <f>IF(OR(L586="",L587=""),"",IF(I588=$AF$3,(O586*$AF$6+O587)*L588,IF(I588=$AF$4,(O586*$AF$7+O587)*L588,IF(I588=$AF$5,(O586+O587)*L588+P588,""))))</f>
        <v/>
      </c>
      <c r="P588" s="26"/>
      <c r="Q588" s="75" t="str">
        <f>IF(OR(L586="",L587=""),"",IF(I588=$AF$3,(O586*$AF$6+O587)*M588,IF(I588=$AF$4,(O586*$AF$7+O587)*M588,IF(I588=$AF$5,(O586+O587)*M588+S588,""))))</f>
        <v/>
      </c>
      <c r="R588" s="76"/>
      <c r="S588" s="25"/>
      <c r="T588" s="92"/>
      <c r="U588" s="92"/>
      <c r="V588" s="92"/>
      <c r="W588" s="93"/>
      <c r="X588" s="96"/>
      <c r="Y588" s="101"/>
      <c r="Z588" s="102"/>
    </row>
    <row r="589" spans="2:26" ht="12.65" customHeight="1" x14ac:dyDescent="0.35">
      <c r="B589" s="116" t="s">
        <v>228</v>
      </c>
      <c r="C589" s="53"/>
      <c r="D589" s="54"/>
      <c r="E589" s="55"/>
      <c r="F589" s="119"/>
      <c r="G589" s="120"/>
      <c r="H589" s="121"/>
      <c r="I589" s="122"/>
      <c r="J589" s="123"/>
      <c r="K589" s="124"/>
      <c r="L589" s="12"/>
      <c r="M589" s="125"/>
      <c r="N589" s="126"/>
      <c r="O589" s="68"/>
      <c r="P589" s="69"/>
      <c r="Q589" s="69"/>
      <c r="R589" s="69"/>
      <c r="S589" s="70"/>
      <c r="T589" s="127"/>
      <c r="U589" s="127"/>
      <c r="V589" s="127"/>
      <c r="W589" s="128"/>
      <c r="X589" s="94" t="str">
        <f t="shared" ref="X589" si="378">IF(AND(F590&lt;&gt;"",F591&lt;&gt;"",I589&lt;&gt;"",I590&lt;&gt;"",I591&lt;&gt;"",L589&lt;&gt;"",L590&lt;&gt;"",O589&lt;&gt;"",F589&lt;&gt;"",C589&lt;&gt;""),MIN(IF(I591=$AF$3,(F589*F590*F591*1.1*$AF$6+O590)*L591,IF(I591=$AF$4,(F589*F590*F591*1.1*$AF$7+O590)*L591,IF(I591=$AF$5,(F589*F590*F591*1.1+O590)*L591+P591,""))),O591,F589*I590*$AF$6*L591+O590),IF(AND(F590="",F591="",I589="",I590="",I591="",L589="",L590="",O589="",F589="",C589="",O590=""),"","Doplňte prázdná pole"))</f>
        <v/>
      </c>
      <c r="Y589" s="97" t="str">
        <f t="shared" ref="Y589" si="379">IF(AND(F590&lt;&gt;"",F591&lt;&gt;"",I589&lt;&gt;"",I590&lt;&gt;"",I591&lt;&gt;"",L589&lt;&gt;"",L590&lt;&gt;"",O589&lt;&gt;"",F589&lt;&gt;"",C589&lt;&gt;""),MIN(IF(I591=$AF$3,(F589*F590*F591*1.1*$AF$6+O590)*M591,IF(I591=$AF$4,(F589*F590*F591*1.1*$AF$7+O590)*M591,IF(I591=$AF$5,(F589*F590*F591*1.1+O590)*M591+S591,""))),Q591,F589*I590*$AF$6*M591+O590),IF(AND(F590="",F591="",I589="",I590="",I591="",L589="",L590="",O589="",F589="",C589="",O590=""),"","Doplňte prázdná pole"))</f>
        <v/>
      </c>
      <c r="Z589" s="98"/>
    </row>
    <row r="590" spans="2:26" ht="12.65" customHeight="1" thickBot="1" x14ac:dyDescent="0.4">
      <c r="B590" s="117"/>
      <c r="C590" s="56"/>
      <c r="D590" s="57"/>
      <c r="E590" s="58"/>
      <c r="F590" s="133"/>
      <c r="G590" s="134"/>
      <c r="H590" s="134"/>
      <c r="I590" s="135"/>
      <c r="J590" s="135"/>
      <c r="K590" s="135"/>
      <c r="L590" s="136"/>
      <c r="M590" s="137"/>
      <c r="N590" s="138"/>
      <c r="O590" s="71"/>
      <c r="P590" s="72"/>
      <c r="Q590" s="73"/>
      <c r="R590" s="73"/>
      <c r="S590" s="74"/>
      <c r="T590" s="129"/>
      <c r="U590" s="129"/>
      <c r="V590" s="129"/>
      <c r="W590" s="130"/>
      <c r="X590" s="95"/>
      <c r="Y590" s="99"/>
      <c r="Z590" s="100"/>
    </row>
    <row r="591" spans="2:26" ht="12.65" customHeight="1" thickBot="1" x14ac:dyDescent="0.4">
      <c r="B591" s="118"/>
      <c r="C591" s="156"/>
      <c r="D591" s="157"/>
      <c r="E591" s="158"/>
      <c r="F591" s="139"/>
      <c r="G591" s="140"/>
      <c r="H591" s="141"/>
      <c r="I591" s="142"/>
      <c r="J591" s="143"/>
      <c r="K591" s="144"/>
      <c r="L591" s="11" t="str">
        <f>IF(OR(L589="",L590=""),"",ROUND(L589/L590,4))</f>
        <v/>
      </c>
      <c r="M591" s="115" t="str">
        <f>IF(OR(M589="",L590=""),"",ROUND(M589/L590,4))</f>
        <v/>
      </c>
      <c r="N591" s="115"/>
      <c r="O591" s="22" t="str">
        <f>IF(OR(L589="",L590=""),"",IF(I591=$AF$3,(O589*$AF$6+O590)*L591,IF(I591=$AF$4,(O589*$AF$7+O590)*L591,IF(I591=$AF$5,(O589+O590)*L591+P591,""))))</f>
        <v/>
      </c>
      <c r="P591" s="23"/>
      <c r="Q591" s="75" t="str">
        <f>IF(OR(L589="",L590=""),"",IF(I591=$AF$3,(O589*$AF$6+O590)*M591,IF(I591=$AF$4,(O589*$AF$7+O590)*M591,IF(I591=$AF$5,(O589+O590)*M591+S591,""))))</f>
        <v/>
      </c>
      <c r="R591" s="76"/>
      <c r="S591" s="24"/>
      <c r="T591" s="131"/>
      <c r="U591" s="131"/>
      <c r="V591" s="131"/>
      <c r="W591" s="132"/>
      <c r="X591" s="96"/>
      <c r="Y591" s="101"/>
      <c r="Z591" s="102"/>
    </row>
    <row r="592" spans="2:26" ht="12.65" customHeight="1" x14ac:dyDescent="0.35">
      <c r="B592" s="77" t="s">
        <v>229</v>
      </c>
      <c r="C592" s="44"/>
      <c r="D592" s="45"/>
      <c r="E592" s="46"/>
      <c r="F592" s="80"/>
      <c r="G592" s="81"/>
      <c r="H592" s="82"/>
      <c r="I592" s="83"/>
      <c r="J592" s="84"/>
      <c r="K592" s="85"/>
      <c r="L592" s="14"/>
      <c r="M592" s="86"/>
      <c r="N592" s="87"/>
      <c r="O592" s="62"/>
      <c r="P592" s="63"/>
      <c r="Q592" s="63"/>
      <c r="R592" s="63"/>
      <c r="S592" s="64"/>
      <c r="T592" s="88"/>
      <c r="U592" s="88"/>
      <c r="V592" s="88"/>
      <c r="W592" s="89"/>
      <c r="X592" s="94" t="str">
        <f t="shared" ref="X592" si="380">IF(AND(F593&lt;&gt;"",F594&lt;&gt;"",I592&lt;&gt;"",I593&lt;&gt;"",I594&lt;&gt;"",L592&lt;&gt;"",L593&lt;&gt;"",O592&lt;&gt;"",F592&lt;&gt;"",C592&lt;&gt;""),MIN(IF(I594=$AF$3,(F592*F593*F594*1.1*$AF$6+O593)*L594,IF(I594=$AF$4,(F592*F593*F594*1.1*$AF$7+O593)*L594,IF(I594=$AF$5,(F592*F593*F594*1.1+O593)*L594+P594,""))),O594,F592*I593*$AF$6*L594+O593),IF(AND(F593="",F594="",I592="",I593="",I594="",L592="",L593="",O592="",F592="",C592="",O593=""),"","Doplňte prázdná pole"))</f>
        <v/>
      </c>
      <c r="Y592" s="97" t="str">
        <f t="shared" ref="Y592" si="381">IF(AND(F593&lt;&gt;"",F594&lt;&gt;"",I592&lt;&gt;"",I593&lt;&gt;"",I594&lt;&gt;"",L592&lt;&gt;"",L593&lt;&gt;"",O592&lt;&gt;"",F592&lt;&gt;"",C592&lt;&gt;""),MIN(IF(I594=$AF$3,(F592*F593*F594*1.1*$AF$6+O593)*M594,IF(I594=$AF$4,(F592*F593*F594*1.1*$AF$7+O593)*M594,IF(I594=$AF$5,(F592*F593*F594*1.1+O593)*M594+S594,""))),Q594,F592*I593*$AF$6*M594+O593),IF(AND(F593="",F594="",I592="",I593="",I594="",L592="",L593="",O592="",F592="",C592="",O593=""),"","Doplňte prázdná pole"))</f>
        <v/>
      </c>
      <c r="Z592" s="98"/>
    </row>
    <row r="593" spans="2:26" ht="12.65" customHeight="1" thickBot="1" x14ac:dyDescent="0.4">
      <c r="B593" s="78"/>
      <c r="C593" s="47"/>
      <c r="D593" s="48"/>
      <c r="E593" s="49"/>
      <c r="F593" s="103"/>
      <c r="G593" s="104"/>
      <c r="H593" s="104"/>
      <c r="I593" s="105"/>
      <c r="J593" s="105"/>
      <c r="K593" s="105"/>
      <c r="L593" s="106"/>
      <c r="M593" s="107"/>
      <c r="N593" s="108"/>
      <c r="O593" s="65"/>
      <c r="P593" s="66"/>
      <c r="Q593" s="66"/>
      <c r="R593" s="66"/>
      <c r="S593" s="67"/>
      <c r="T593" s="90"/>
      <c r="U593" s="90"/>
      <c r="V593" s="90"/>
      <c r="W593" s="91"/>
      <c r="X593" s="95"/>
      <c r="Y593" s="99"/>
      <c r="Z593" s="100"/>
    </row>
    <row r="594" spans="2:26" ht="12.65" customHeight="1" thickBot="1" x14ac:dyDescent="0.4">
      <c r="B594" s="79"/>
      <c r="C594" s="50"/>
      <c r="D594" s="51"/>
      <c r="E594" s="52"/>
      <c r="F594" s="109"/>
      <c r="G594" s="110"/>
      <c r="H594" s="111"/>
      <c r="I594" s="112"/>
      <c r="J594" s="113"/>
      <c r="K594" s="114"/>
      <c r="L594" s="11" t="str">
        <f>IF(OR(L592="",L593=""),"",ROUND(L592/L593,4))</f>
        <v/>
      </c>
      <c r="M594" s="115" t="str">
        <f>IF(OR(M592="",L593=""),"",ROUND(M592/L593,4))</f>
        <v/>
      </c>
      <c r="N594" s="115"/>
      <c r="O594" s="22" t="str">
        <f>IF(OR(L592="",L593=""),"",IF(I594=$AF$3,(O592*$AF$6+O593)*L594,IF(I594=$AF$4,(O592*$AF$7+O593)*L594,IF(I594=$AF$5,(O592+O593)*L594+P594,""))))</f>
        <v/>
      </c>
      <c r="P594" s="26"/>
      <c r="Q594" s="75" t="str">
        <f>IF(OR(L592="",L593=""),"",IF(I594=$AF$3,(O592*$AF$6+O593)*M594,IF(I594=$AF$4,(O592*$AF$7+O593)*M594,IF(I594=$AF$5,(O592+O593)*M594+S594,""))))</f>
        <v/>
      </c>
      <c r="R594" s="76"/>
      <c r="S594" s="25"/>
      <c r="T594" s="92"/>
      <c r="U594" s="92"/>
      <c r="V594" s="92"/>
      <c r="W594" s="93"/>
      <c r="X594" s="96"/>
      <c r="Y594" s="101"/>
      <c r="Z594" s="102"/>
    </row>
    <row r="595" spans="2:26" ht="12.65" customHeight="1" x14ac:dyDescent="0.35">
      <c r="B595" s="116" t="s">
        <v>230</v>
      </c>
      <c r="C595" s="53"/>
      <c r="D595" s="54"/>
      <c r="E595" s="55"/>
      <c r="F595" s="119"/>
      <c r="G595" s="120"/>
      <c r="H595" s="121"/>
      <c r="I595" s="122"/>
      <c r="J595" s="123"/>
      <c r="K595" s="124"/>
      <c r="L595" s="12"/>
      <c r="M595" s="125"/>
      <c r="N595" s="126"/>
      <c r="O595" s="68"/>
      <c r="P595" s="69"/>
      <c r="Q595" s="69"/>
      <c r="R595" s="69"/>
      <c r="S595" s="70"/>
      <c r="T595" s="127"/>
      <c r="U595" s="127"/>
      <c r="V595" s="127"/>
      <c r="W595" s="128"/>
      <c r="X595" s="94" t="str">
        <f t="shared" ref="X595" si="382">IF(AND(F596&lt;&gt;"",F597&lt;&gt;"",I595&lt;&gt;"",I596&lt;&gt;"",I597&lt;&gt;"",L595&lt;&gt;"",L596&lt;&gt;"",O595&lt;&gt;"",F595&lt;&gt;"",C595&lt;&gt;""),MIN(IF(I597=$AF$3,(F595*F596*F597*1.1*$AF$6+O596)*L597,IF(I597=$AF$4,(F595*F596*F597*1.1*$AF$7+O596)*L597,IF(I597=$AF$5,(F595*F596*F597*1.1+O596)*L597+P597,""))),O597,F595*I596*$AF$6*L597+O596),IF(AND(F596="",F597="",I595="",I596="",I597="",L595="",L596="",O595="",F595="",C595="",O596=""),"","Doplňte prázdná pole"))</f>
        <v/>
      </c>
      <c r="Y595" s="97" t="str">
        <f t="shared" ref="Y595" si="383">IF(AND(F596&lt;&gt;"",F597&lt;&gt;"",I595&lt;&gt;"",I596&lt;&gt;"",I597&lt;&gt;"",L595&lt;&gt;"",L596&lt;&gt;"",O595&lt;&gt;"",F595&lt;&gt;"",C595&lt;&gt;""),MIN(IF(I597=$AF$3,(F595*F596*F597*1.1*$AF$6+O596)*M597,IF(I597=$AF$4,(F595*F596*F597*1.1*$AF$7+O596)*M597,IF(I597=$AF$5,(F595*F596*F597*1.1+O596)*M597+S597,""))),Q597,F595*I596*$AF$6*M597+O596),IF(AND(F596="",F597="",I595="",I596="",I597="",L595="",L596="",O595="",F595="",C595="",O596=""),"","Doplňte prázdná pole"))</f>
        <v/>
      </c>
      <c r="Z595" s="98"/>
    </row>
    <row r="596" spans="2:26" ht="12.65" customHeight="1" thickBot="1" x14ac:dyDescent="0.4">
      <c r="B596" s="117"/>
      <c r="C596" s="56"/>
      <c r="D596" s="57"/>
      <c r="E596" s="58"/>
      <c r="F596" s="133"/>
      <c r="G596" s="134"/>
      <c r="H596" s="134"/>
      <c r="I596" s="135"/>
      <c r="J596" s="135"/>
      <c r="K596" s="135"/>
      <c r="L596" s="136"/>
      <c r="M596" s="137"/>
      <c r="N596" s="138"/>
      <c r="O596" s="71"/>
      <c r="P596" s="72"/>
      <c r="Q596" s="73"/>
      <c r="R596" s="73"/>
      <c r="S596" s="74"/>
      <c r="T596" s="129"/>
      <c r="U596" s="129"/>
      <c r="V596" s="129"/>
      <c r="W596" s="130"/>
      <c r="X596" s="95"/>
      <c r="Y596" s="99"/>
      <c r="Z596" s="100"/>
    </row>
    <row r="597" spans="2:26" ht="12.65" customHeight="1" thickBot="1" x14ac:dyDescent="0.4">
      <c r="B597" s="118"/>
      <c r="C597" s="59"/>
      <c r="D597" s="60"/>
      <c r="E597" s="61"/>
      <c r="F597" s="139"/>
      <c r="G597" s="140"/>
      <c r="H597" s="141"/>
      <c r="I597" s="142"/>
      <c r="J597" s="143"/>
      <c r="K597" s="144"/>
      <c r="L597" s="11" t="str">
        <f>IF(OR(L595="",L596=""),"",ROUND(L595/L596,4))</f>
        <v/>
      </c>
      <c r="M597" s="115" t="str">
        <f>IF(OR(M595="",L596=""),"",ROUND(M595/L596,4))</f>
        <v/>
      </c>
      <c r="N597" s="115"/>
      <c r="O597" s="22" t="str">
        <f>IF(OR(L595="",L596=""),"",IF(I597=$AF$3,(O595*$AF$6+O596)*L597,IF(I597=$AF$4,(O595*$AF$7+O596)*L597,IF(I597=$AF$5,(O595+O596)*L597+P597,""))))</f>
        <v/>
      </c>
      <c r="P597" s="23"/>
      <c r="Q597" s="75" t="str">
        <f>IF(OR(L595="",L596=""),"",IF(I597=$AF$3,(O595*$AF$6+O596)*M597,IF(I597=$AF$4,(O595*$AF$7+O596)*M597,IF(I597=$AF$5,(O595+O596)*M597+S597,""))))</f>
        <v/>
      </c>
      <c r="R597" s="76"/>
      <c r="S597" s="24"/>
      <c r="T597" s="131"/>
      <c r="U597" s="131"/>
      <c r="V597" s="131"/>
      <c r="W597" s="132"/>
      <c r="X597" s="96"/>
      <c r="Y597" s="101"/>
      <c r="Z597" s="102"/>
    </row>
    <row r="598" spans="2:26" ht="12.65" customHeight="1" x14ac:dyDescent="0.35">
      <c r="B598" s="77" t="s">
        <v>231</v>
      </c>
      <c r="C598" s="44"/>
      <c r="D598" s="45"/>
      <c r="E598" s="46"/>
      <c r="F598" s="80"/>
      <c r="G598" s="81"/>
      <c r="H598" s="82"/>
      <c r="I598" s="83"/>
      <c r="J598" s="84"/>
      <c r="K598" s="85"/>
      <c r="L598" s="14"/>
      <c r="M598" s="86"/>
      <c r="N598" s="87"/>
      <c r="O598" s="62"/>
      <c r="P598" s="63"/>
      <c r="Q598" s="63"/>
      <c r="R598" s="63"/>
      <c r="S598" s="64"/>
      <c r="T598" s="88"/>
      <c r="U598" s="88"/>
      <c r="V598" s="88"/>
      <c r="W598" s="89"/>
      <c r="X598" s="94" t="str">
        <f t="shared" ref="X598" si="384">IF(AND(F599&lt;&gt;"",F600&lt;&gt;"",I598&lt;&gt;"",I599&lt;&gt;"",I600&lt;&gt;"",L598&lt;&gt;"",L599&lt;&gt;"",O598&lt;&gt;"",F598&lt;&gt;"",C598&lt;&gt;""),MIN(IF(I600=$AF$3,(F598*F599*F600*1.1*$AF$6+O599)*L600,IF(I600=$AF$4,(F598*F599*F600*1.1*$AF$7+O599)*L600,IF(I600=$AF$5,(F598*F599*F600*1.1+O599)*L600+P600,""))),O600,F598*I599*$AF$6*L600+O599),IF(AND(F599="",F600="",I598="",I599="",I600="",L598="",L599="",O598="",F598="",C598="",O599=""),"","Doplňte prázdná pole"))</f>
        <v/>
      </c>
      <c r="Y598" s="97" t="str">
        <f t="shared" ref="Y598" si="385">IF(AND(F599&lt;&gt;"",F600&lt;&gt;"",I598&lt;&gt;"",I599&lt;&gt;"",I600&lt;&gt;"",L598&lt;&gt;"",L599&lt;&gt;"",O598&lt;&gt;"",F598&lt;&gt;"",C598&lt;&gt;""),MIN(IF(I600=$AF$3,(F598*F599*F600*1.1*$AF$6+O599)*M600,IF(I600=$AF$4,(F598*F599*F600*1.1*$AF$7+O599)*M600,IF(I600=$AF$5,(F598*F599*F600*1.1+O599)*M600+S600,""))),Q600,F598*I599*$AF$6*M600+O599),IF(AND(F599="",F600="",I598="",I599="",I600="",L598="",L599="",O598="",F598="",C598="",O599=""),"","Doplňte prázdná pole"))</f>
        <v/>
      </c>
      <c r="Z598" s="98"/>
    </row>
    <row r="599" spans="2:26" ht="12.65" customHeight="1" thickBot="1" x14ac:dyDescent="0.4">
      <c r="B599" s="78"/>
      <c r="C599" s="47"/>
      <c r="D599" s="48"/>
      <c r="E599" s="49"/>
      <c r="F599" s="103"/>
      <c r="G599" s="104"/>
      <c r="H599" s="104"/>
      <c r="I599" s="105"/>
      <c r="J599" s="105"/>
      <c r="K599" s="105"/>
      <c r="L599" s="106"/>
      <c r="M599" s="107"/>
      <c r="N599" s="108"/>
      <c r="O599" s="65"/>
      <c r="P599" s="66"/>
      <c r="Q599" s="66"/>
      <c r="R599" s="66"/>
      <c r="S599" s="67"/>
      <c r="T599" s="90"/>
      <c r="U599" s="90"/>
      <c r="V599" s="90"/>
      <c r="W599" s="91"/>
      <c r="X599" s="95"/>
      <c r="Y599" s="99"/>
      <c r="Z599" s="100"/>
    </row>
    <row r="600" spans="2:26" ht="12.65" customHeight="1" thickBot="1" x14ac:dyDescent="0.4">
      <c r="B600" s="79"/>
      <c r="C600" s="154"/>
      <c r="D600" s="113"/>
      <c r="E600" s="155"/>
      <c r="F600" s="109"/>
      <c r="G600" s="110"/>
      <c r="H600" s="111"/>
      <c r="I600" s="112"/>
      <c r="J600" s="113"/>
      <c r="K600" s="114"/>
      <c r="L600" s="11" t="str">
        <f>IF(OR(L598="",L599=""),"",ROUND(L598/L599,4))</f>
        <v/>
      </c>
      <c r="M600" s="115" t="str">
        <f>IF(OR(M598="",L599=""),"",ROUND(M598/L599,4))</f>
        <v/>
      </c>
      <c r="N600" s="115"/>
      <c r="O600" s="22" t="str">
        <f>IF(OR(L598="",L599=""),"",IF(I600=$AF$3,(O598*$AF$6+O599)*L600,IF(I600=$AF$4,(O598*$AF$7+O599)*L600,IF(I600=$AF$5,(O598+O599)*L600+P600,""))))</f>
        <v/>
      </c>
      <c r="P600" s="26"/>
      <c r="Q600" s="75" t="str">
        <f>IF(OR(L598="",L599=""),"",IF(I600=$AF$3,(O598*$AF$6+O599)*M600,IF(I600=$AF$4,(O598*$AF$7+O599)*M600,IF(I600=$AF$5,(O598+O599)*M600+S600,""))))</f>
        <v/>
      </c>
      <c r="R600" s="76"/>
      <c r="S600" s="25"/>
      <c r="T600" s="92"/>
      <c r="U600" s="92"/>
      <c r="V600" s="92"/>
      <c r="W600" s="93"/>
      <c r="X600" s="96"/>
      <c r="Y600" s="101"/>
      <c r="Z600" s="102"/>
    </row>
    <row r="601" spans="2:26" ht="12.65" customHeight="1" x14ac:dyDescent="0.35">
      <c r="B601" s="116" t="s">
        <v>232</v>
      </c>
      <c r="C601" s="145"/>
      <c r="D601" s="146"/>
      <c r="E601" s="147"/>
      <c r="F601" s="119"/>
      <c r="G601" s="120"/>
      <c r="H601" s="121"/>
      <c r="I601" s="122"/>
      <c r="J601" s="123"/>
      <c r="K601" s="124"/>
      <c r="L601" s="12"/>
      <c r="M601" s="125"/>
      <c r="N601" s="126"/>
      <c r="O601" s="68"/>
      <c r="P601" s="69"/>
      <c r="Q601" s="69"/>
      <c r="R601" s="69"/>
      <c r="S601" s="70"/>
      <c r="T601" s="127"/>
      <c r="U601" s="127"/>
      <c r="V601" s="127"/>
      <c r="W601" s="128"/>
      <c r="X601" s="94" t="str">
        <f t="shared" ref="X601" si="386">IF(AND(F602&lt;&gt;"",F603&lt;&gt;"",I601&lt;&gt;"",I602&lt;&gt;"",I603&lt;&gt;"",L601&lt;&gt;"",L602&lt;&gt;"",O601&lt;&gt;"",F601&lt;&gt;"",C601&lt;&gt;""),MIN(IF(I603=$AF$3,(F601*F602*F603*1.1*$AF$6+O602)*L603,IF(I603=$AF$4,(F601*F602*F603*1.1*$AF$7+O602)*L603,IF(I603=$AF$5,(F601*F602*F603*1.1+O602)*L603+P603,""))),O603,F601*I602*$AF$6*L603+O602),IF(AND(F602="",F603="",I601="",I602="",I603="",L601="",L602="",O601="",F601="",C601="",O602=""),"","Doplňte prázdná pole"))</f>
        <v/>
      </c>
      <c r="Y601" s="97" t="str">
        <f t="shared" ref="Y601" si="387">IF(AND(F602&lt;&gt;"",F603&lt;&gt;"",I601&lt;&gt;"",I602&lt;&gt;"",I603&lt;&gt;"",L601&lt;&gt;"",L602&lt;&gt;"",O601&lt;&gt;"",F601&lt;&gt;"",C601&lt;&gt;""),MIN(IF(I603=$AF$3,(F601*F602*F603*1.1*$AF$6+O602)*M603,IF(I603=$AF$4,(F601*F602*F603*1.1*$AF$7+O602)*M603,IF(I603=$AF$5,(F601*F602*F603*1.1+O602)*M603+S603,""))),Q603,F601*I602*$AF$6*M603+O602),IF(AND(F602="",F603="",I601="",I602="",I603="",L601="",L602="",O601="",F601="",C601="",O602=""),"","Doplňte prázdná pole"))</f>
        <v/>
      </c>
      <c r="Z601" s="98"/>
    </row>
    <row r="602" spans="2:26" ht="12.65" customHeight="1" thickBot="1" x14ac:dyDescent="0.4">
      <c r="B602" s="117"/>
      <c r="C602" s="148"/>
      <c r="D602" s="149"/>
      <c r="E602" s="150"/>
      <c r="F602" s="133"/>
      <c r="G602" s="134"/>
      <c r="H602" s="134"/>
      <c r="I602" s="135"/>
      <c r="J602" s="135"/>
      <c r="K602" s="135"/>
      <c r="L602" s="136"/>
      <c r="M602" s="137"/>
      <c r="N602" s="138"/>
      <c r="O602" s="71"/>
      <c r="P602" s="72"/>
      <c r="Q602" s="73"/>
      <c r="R602" s="73"/>
      <c r="S602" s="74"/>
      <c r="T602" s="129"/>
      <c r="U602" s="129"/>
      <c r="V602" s="129"/>
      <c r="W602" s="130"/>
      <c r="X602" s="95"/>
      <c r="Y602" s="99"/>
      <c r="Z602" s="100"/>
    </row>
    <row r="603" spans="2:26" ht="12.65" customHeight="1" thickBot="1" x14ac:dyDescent="0.4">
      <c r="B603" s="118"/>
      <c r="C603" s="151"/>
      <c r="D603" s="152"/>
      <c r="E603" s="153"/>
      <c r="F603" s="139"/>
      <c r="G603" s="140"/>
      <c r="H603" s="141"/>
      <c r="I603" s="142"/>
      <c r="J603" s="143"/>
      <c r="K603" s="144"/>
      <c r="L603" s="11" t="str">
        <f>IF(OR(L601="",L602=""),"",ROUND(L601/L602,4))</f>
        <v/>
      </c>
      <c r="M603" s="115" t="str">
        <f>IF(OR(M601="",L602=""),"",ROUND(M601/L602,4))</f>
        <v/>
      </c>
      <c r="N603" s="115"/>
      <c r="O603" s="22" t="str">
        <f>IF(OR(L601="",L602=""),"",IF(I603=$AF$3,(O601*$AF$6+O602)*L603,IF(I603=$AF$4,(O601*$AF$7+O602)*L603,IF(I603=$AF$5,(O601+O602)*L603+P603,""))))</f>
        <v/>
      </c>
      <c r="P603" s="23"/>
      <c r="Q603" s="75" t="str">
        <f>IF(OR(L601="",L602=""),"",IF(I603=$AF$3,(O601*$AF$6+O602)*M603,IF(I603=$AF$4,(O601*$AF$7+O602)*M603,IF(I603=$AF$5,(O601+O602)*M603+S603,""))))</f>
        <v/>
      </c>
      <c r="R603" s="76"/>
      <c r="S603" s="24"/>
      <c r="T603" s="131"/>
      <c r="U603" s="131"/>
      <c r="V603" s="131"/>
      <c r="W603" s="132"/>
      <c r="X603" s="96"/>
      <c r="Y603" s="101"/>
      <c r="Z603" s="102"/>
    </row>
    <row r="604" spans="2:26" ht="12.65" customHeight="1" x14ac:dyDescent="0.35">
      <c r="B604" s="77" t="s">
        <v>233</v>
      </c>
      <c r="C604" s="44"/>
      <c r="D604" s="45"/>
      <c r="E604" s="46"/>
      <c r="F604" s="80"/>
      <c r="G604" s="81"/>
      <c r="H604" s="82"/>
      <c r="I604" s="83"/>
      <c r="J604" s="84"/>
      <c r="K604" s="85"/>
      <c r="L604" s="14"/>
      <c r="M604" s="86"/>
      <c r="N604" s="87"/>
      <c r="O604" s="62"/>
      <c r="P604" s="63"/>
      <c r="Q604" s="63"/>
      <c r="R604" s="63"/>
      <c r="S604" s="64"/>
      <c r="T604" s="88"/>
      <c r="U604" s="88"/>
      <c r="V604" s="88"/>
      <c r="W604" s="89"/>
      <c r="X604" s="94" t="str">
        <f t="shared" ref="X604" si="388">IF(AND(F605&lt;&gt;"",F606&lt;&gt;"",I604&lt;&gt;"",I605&lt;&gt;"",I606&lt;&gt;"",L604&lt;&gt;"",L605&lt;&gt;"",O604&lt;&gt;"",F604&lt;&gt;"",C604&lt;&gt;""),MIN(IF(I606=$AF$3,(F604*F605*F606*1.1*$AF$6+O605)*L606,IF(I606=$AF$4,(F604*F605*F606*1.1*$AF$7+O605)*L606,IF(I606=$AF$5,(F604*F605*F606*1.1+O605)*L606+P606,""))),O606,F604*I605*$AF$6*L606+O605),IF(AND(F605="",F606="",I604="",I605="",I606="",L604="",L605="",O604="",F604="",C604="",O605=""),"","Doplňte prázdná pole"))</f>
        <v/>
      </c>
      <c r="Y604" s="97" t="str">
        <f t="shared" ref="Y604" si="389">IF(AND(F605&lt;&gt;"",F606&lt;&gt;"",I604&lt;&gt;"",I605&lt;&gt;"",I606&lt;&gt;"",L604&lt;&gt;"",L605&lt;&gt;"",O604&lt;&gt;"",F604&lt;&gt;"",C604&lt;&gt;""),MIN(IF(I606=$AF$3,(F604*F605*F606*1.1*$AF$6+O605)*M606,IF(I606=$AF$4,(F604*F605*F606*1.1*$AF$7+O605)*M606,IF(I606=$AF$5,(F604*F605*F606*1.1+O605)*M606+S606,""))),Q606,F604*I605*$AF$6*M606+O605),IF(AND(F605="",F606="",I604="",I605="",I606="",L604="",L605="",O604="",F604="",C604="",O605=""),"","Doplňte prázdná pole"))</f>
        <v/>
      </c>
      <c r="Z604" s="98"/>
    </row>
    <row r="605" spans="2:26" ht="12.65" customHeight="1" thickBot="1" x14ac:dyDescent="0.4">
      <c r="B605" s="78"/>
      <c r="C605" s="47"/>
      <c r="D605" s="48"/>
      <c r="E605" s="49"/>
      <c r="F605" s="103"/>
      <c r="G605" s="104"/>
      <c r="H605" s="104"/>
      <c r="I605" s="105"/>
      <c r="J605" s="105"/>
      <c r="K605" s="105"/>
      <c r="L605" s="106"/>
      <c r="M605" s="107"/>
      <c r="N605" s="108"/>
      <c r="O605" s="65"/>
      <c r="P605" s="66"/>
      <c r="Q605" s="66"/>
      <c r="R605" s="66"/>
      <c r="S605" s="67"/>
      <c r="T605" s="90"/>
      <c r="U605" s="90"/>
      <c r="V605" s="90"/>
      <c r="W605" s="91"/>
      <c r="X605" s="95"/>
      <c r="Y605" s="99"/>
      <c r="Z605" s="100"/>
    </row>
    <row r="606" spans="2:26" ht="12.65" customHeight="1" thickBot="1" x14ac:dyDescent="0.4">
      <c r="B606" s="79"/>
      <c r="C606" s="50"/>
      <c r="D606" s="51"/>
      <c r="E606" s="52"/>
      <c r="F606" s="109"/>
      <c r="G606" s="110"/>
      <c r="H606" s="111"/>
      <c r="I606" s="112"/>
      <c r="J606" s="113"/>
      <c r="K606" s="114"/>
      <c r="L606" s="11" t="str">
        <f>IF(OR(L604="",L605=""),"",ROUND(L604/L605,4))</f>
        <v/>
      </c>
      <c r="M606" s="115" t="str">
        <f>IF(OR(M604="",L605=""),"",ROUND(M604/L605,4))</f>
        <v/>
      </c>
      <c r="N606" s="115"/>
      <c r="O606" s="22" t="str">
        <f>IF(OR(L604="",L605=""),"",IF(I606=$AF$3,(O604*$AF$6+O605)*L606,IF(I606=$AF$4,(O604*$AF$7+O605)*L606,IF(I606=$AF$5,(O604+O605)*L606+P606,""))))</f>
        <v/>
      </c>
      <c r="P606" s="26"/>
      <c r="Q606" s="75" t="str">
        <f>IF(OR(L604="",L605=""),"",IF(I606=$AF$3,(O604*$AF$6+O605)*M606,IF(I606=$AF$4,(O604*$AF$7+O605)*M606,IF(I606=$AF$5,(O604+O605)*M606+S606,""))))</f>
        <v/>
      </c>
      <c r="R606" s="76"/>
      <c r="S606" s="25"/>
      <c r="T606" s="92"/>
      <c r="U606" s="92"/>
      <c r="V606" s="92"/>
      <c r="W606" s="93"/>
      <c r="X606" s="96"/>
      <c r="Y606" s="101"/>
      <c r="Z606" s="102"/>
    </row>
    <row r="607" spans="2:26" ht="12.65" customHeight="1" x14ac:dyDescent="0.35">
      <c r="B607" s="116" t="s">
        <v>234</v>
      </c>
      <c r="C607" s="53"/>
      <c r="D607" s="54"/>
      <c r="E607" s="55"/>
      <c r="F607" s="119"/>
      <c r="G607" s="120"/>
      <c r="H607" s="121"/>
      <c r="I607" s="122"/>
      <c r="J607" s="123"/>
      <c r="K607" s="124"/>
      <c r="L607" s="12"/>
      <c r="M607" s="125"/>
      <c r="N607" s="126"/>
      <c r="O607" s="68"/>
      <c r="P607" s="69"/>
      <c r="Q607" s="69"/>
      <c r="R607" s="69"/>
      <c r="S607" s="70"/>
      <c r="T607" s="127"/>
      <c r="U607" s="127"/>
      <c r="V607" s="127"/>
      <c r="W607" s="128"/>
      <c r="X607" s="94" t="str">
        <f t="shared" ref="X607" si="390">IF(AND(F608&lt;&gt;"",F609&lt;&gt;"",I607&lt;&gt;"",I608&lt;&gt;"",I609&lt;&gt;"",L607&lt;&gt;"",L608&lt;&gt;"",O607&lt;&gt;"",F607&lt;&gt;"",C607&lt;&gt;""),MIN(IF(I609=$AF$3,(F607*F608*F609*1.1*$AF$6+O608)*L609,IF(I609=$AF$4,(F607*F608*F609*1.1*$AF$7+O608)*L609,IF(I609=$AF$5,(F607*F608*F609*1.1+O608)*L609+P609,""))),O609,F607*I608*$AF$6*L609+O608),IF(AND(F608="",F609="",I607="",I608="",I609="",L607="",L608="",O607="",F607="",C607="",O608=""),"","Doplňte prázdná pole"))</f>
        <v/>
      </c>
      <c r="Y607" s="97" t="str">
        <f t="shared" ref="Y607" si="391">IF(AND(F608&lt;&gt;"",F609&lt;&gt;"",I607&lt;&gt;"",I608&lt;&gt;"",I609&lt;&gt;"",L607&lt;&gt;"",L608&lt;&gt;"",O607&lt;&gt;"",F607&lt;&gt;"",C607&lt;&gt;""),MIN(IF(I609=$AF$3,(F607*F608*F609*1.1*$AF$6+O608)*M609,IF(I609=$AF$4,(F607*F608*F609*1.1*$AF$7+O608)*M609,IF(I609=$AF$5,(F607*F608*F609*1.1+O608)*M609+S609,""))),Q609,F607*I608*$AF$6*M609+O608),IF(AND(F608="",F609="",I607="",I608="",I609="",L607="",L608="",O607="",F607="",C607="",O608=""),"","Doplňte prázdná pole"))</f>
        <v/>
      </c>
      <c r="Z607" s="98"/>
    </row>
    <row r="608" spans="2:26" ht="12.65" customHeight="1" thickBot="1" x14ac:dyDescent="0.4">
      <c r="B608" s="117"/>
      <c r="C608" s="56"/>
      <c r="D608" s="57"/>
      <c r="E608" s="58"/>
      <c r="F608" s="133"/>
      <c r="G608" s="134"/>
      <c r="H608" s="134"/>
      <c r="I608" s="135"/>
      <c r="J608" s="135"/>
      <c r="K608" s="135"/>
      <c r="L608" s="136"/>
      <c r="M608" s="137"/>
      <c r="N608" s="138"/>
      <c r="O608" s="71"/>
      <c r="P608" s="72"/>
      <c r="Q608" s="73"/>
      <c r="R608" s="73"/>
      <c r="S608" s="74"/>
      <c r="T608" s="129"/>
      <c r="U608" s="129"/>
      <c r="V608" s="129"/>
      <c r="W608" s="130"/>
      <c r="X608" s="95"/>
      <c r="Y608" s="99"/>
      <c r="Z608" s="100"/>
    </row>
    <row r="609" spans="2:26" ht="12.65" customHeight="1" thickBot="1" x14ac:dyDescent="0.4">
      <c r="B609" s="118"/>
      <c r="C609" s="59"/>
      <c r="D609" s="60"/>
      <c r="E609" s="61"/>
      <c r="F609" s="139"/>
      <c r="G609" s="140"/>
      <c r="H609" s="141"/>
      <c r="I609" s="142"/>
      <c r="J609" s="143"/>
      <c r="K609" s="144"/>
      <c r="L609" s="11" t="str">
        <f>IF(OR(L607="",L608=""),"",ROUND(L607/L608,4))</f>
        <v/>
      </c>
      <c r="M609" s="115" t="str">
        <f>IF(OR(M607="",L608=""),"",ROUND(M607/L608,4))</f>
        <v/>
      </c>
      <c r="N609" s="115"/>
      <c r="O609" s="22" t="str">
        <f>IF(OR(L607="",L608=""),"",IF(I609=$AF$3,(O607*$AF$6+O608)*L609,IF(I609=$AF$4,(O607*$AF$7+O608)*L609,IF(I609=$AF$5,(O607+O608)*L609+P609,""))))</f>
        <v/>
      </c>
      <c r="P609" s="23"/>
      <c r="Q609" s="75" t="str">
        <f>IF(OR(L607="",L608=""),"",IF(I609=$AF$3,(O607*$AF$6+O608)*M609,IF(I609=$AF$4,(O607*$AF$7+O608)*M609,IF(I609=$AF$5,(O607+O608)*M609+S609,""))))</f>
        <v/>
      </c>
      <c r="R609" s="76"/>
      <c r="S609" s="24"/>
      <c r="T609" s="131"/>
      <c r="U609" s="131"/>
      <c r="V609" s="131"/>
      <c r="W609" s="132"/>
      <c r="X609" s="96"/>
      <c r="Y609" s="101"/>
      <c r="Z609" s="102"/>
    </row>
    <row r="610" spans="2:26" ht="12.65" customHeight="1" x14ac:dyDescent="0.35">
      <c r="B610" s="77" t="s">
        <v>235</v>
      </c>
      <c r="C610" s="44"/>
      <c r="D610" s="45"/>
      <c r="E610" s="46"/>
      <c r="F610" s="80"/>
      <c r="G610" s="81"/>
      <c r="H610" s="82"/>
      <c r="I610" s="83"/>
      <c r="J610" s="84"/>
      <c r="K610" s="85"/>
      <c r="L610" s="14"/>
      <c r="M610" s="86"/>
      <c r="N610" s="87"/>
      <c r="O610" s="62"/>
      <c r="P610" s="63"/>
      <c r="Q610" s="63"/>
      <c r="R610" s="63"/>
      <c r="S610" s="64"/>
      <c r="T610" s="88"/>
      <c r="U610" s="88"/>
      <c r="V610" s="88"/>
      <c r="W610" s="89"/>
      <c r="X610" s="94" t="str">
        <f t="shared" ref="X610" si="392">IF(AND(F611&lt;&gt;"",F612&lt;&gt;"",I610&lt;&gt;"",I611&lt;&gt;"",I612&lt;&gt;"",L610&lt;&gt;"",L611&lt;&gt;"",O610&lt;&gt;"",F610&lt;&gt;"",C610&lt;&gt;""),MIN(IF(I612=$AF$3,(F610*F611*F612*1.1*$AF$6+O611)*L612,IF(I612=$AF$4,(F610*F611*F612*1.1*$AF$7+O611)*L612,IF(I612=$AF$5,(F610*F611*F612*1.1+O611)*L612+P612,""))),O612,F610*I611*$AF$6*L612+O611),IF(AND(F611="",F612="",I610="",I611="",I612="",L610="",L611="",O610="",F610="",C610="",O611=""),"","Doplňte prázdná pole"))</f>
        <v/>
      </c>
      <c r="Y610" s="97" t="str">
        <f t="shared" ref="Y610" si="393">IF(AND(F611&lt;&gt;"",F612&lt;&gt;"",I610&lt;&gt;"",I611&lt;&gt;"",I612&lt;&gt;"",L610&lt;&gt;"",L611&lt;&gt;"",O610&lt;&gt;"",F610&lt;&gt;"",C610&lt;&gt;""),MIN(IF(I612=$AF$3,(F610*F611*F612*1.1*$AF$6+O611)*M612,IF(I612=$AF$4,(F610*F611*F612*1.1*$AF$7+O611)*M612,IF(I612=$AF$5,(F610*F611*F612*1.1+O611)*M612+S612,""))),Q612,F610*I611*$AF$6*M612+O611),IF(AND(F611="",F612="",I610="",I611="",I612="",L610="",L611="",O610="",F610="",C610="",O611=""),"","Doplňte prázdná pole"))</f>
        <v/>
      </c>
      <c r="Z610" s="98"/>
    </row>
    <row r="611" spans="2:26" ht="12.65" customHeight="1" thickBot="1" x14ac:dyDescent="0.4">
      <c r="B611" s="78"/>
      <c r="C611" s="47"/>
      <c r="D611" s="48"/>
      <c r="E611" s="49"/>
      <c r="F611" s="103"/>
      <c r="G611" s="104"/>
      <c r="H611" s="104"/>
      <c r="I611" s="105"/>
      <c r="J611" s="105"/>
      <c r="K611" s="105"/>
      <c r="L611" s="106"/>
      <c r="M611" s="107"/>
      <c r="N611" s="108"/>
      <c r="O611" s="65"/>
      <c r="P611" s="66"/>
      <c r="Q611" s="66"/>
      <c r="R611" s="66"/>
      <c r="S611" s="67"/>
      <c r="T611" s="90"/>
      <c r="U611" s="90"/>
      <c r="V611" s="90"/>
      <c r="W611" s="91"/>
      <c r="X611" s="95"/>
      <c r="Y611" s="99"/>
      <c r="Z611" s="100"/>
    </row>
    <row r="612" spans="2:26" ht="12.65" customHeight="1" thickBot="1" x14ac:dyDescent="0.4">
      <c r="B612" s="79"/>
      <c r="C612" s="154"/>
      <c r="D612" s="113"/>
      <c r="E612" s="155"/>
      <c r="F612" s="109"/>
      <c r="G612" s="110"/>
      <c r="H612" s="111"/>
      <c r="I612" s="112"/>
      <c r="J612" s="113"/>
      <c r="K612" s="114"/>
      <c r="L612" s="11" t="str">
        <f>IF(OR(L610="",L611=""),"",ROUND(L610/L611,4))</f>
        <v/>
      </c>
      <c r="M612" s="115" t="str">
        <f>IF(OR(M610="",L611=""),"",ROUND(M610/L611,4))</f>
        <v/>
      </c>
      <c r="N612" s="115"/>
      <c r="O612" s="22" t="str">
        <f>IF(OR(L610="",L611=""),"",IF(I612=$AF$3,(O610*$AF$6+O611)*L612,IF(I612=$AF$4,(O610*$AF$7+O611)*L612,IF(I612=$AF$5,(O610+O611)*L612+P612,""))))</f>
        <v/>
      </c>
      <c r="P612" s="26"/>
      <c r="Q612" s="75" t="str">
        <f>IF(OR(L610="",L611=""),"",IF(I612=$AF$3,(O610*$AF$6+O611)*M612,IF(I612=$AF$4,(O610*$AF$7+O611)*M612,IF(I612=$AF$5,(O610+O611)*M612+S612,""))))</f>
        <v/>
      </c>
      <c r="R612" s="76"/>
      <c r="S612" s="25"/>
      <c r="T612" s="92"/>
      <c r="U612" s="92"/>
      <c r="V612" s="92"/>
      <c r="W612" s="93"/>
      <c r="X612" s="96"/>
      <c r="Y612" s="101"/>
      <c r="Z612" s="102"/>
    </row>
  </sheetData>
  <sheetProtection algorithmName="SHA-512" hashValue="DmsoXC4KO6NEVIzDE23aWeGoEaYjwNRt7s2ft4WVyMxo6e3RwvqrQ5P8jpd5BYC2FXIpEBYCuJm3GR5KPGDiig==" saltValue="wILo8u/ewcxDXT4vlC8G4A==" spinCount="100000" sheet="1" objects="1" scenarios="1"/>
  <mergeCells count="3635">
    <mergeCell ref="T10:W12"/>
    <mergeCell ref="T13:W15"/>
    <mergeCell ref="T16:W18"/>
    <mergeCell ref="I10:K10"/>
    <mergeCell ref="I11:K11"/>
    <mergeCell ref="I12:K12"/>
    <mergeCell ref="I13:K13"/>
    <mergeCell ref="I14:K14"/>
    <mergeCell ref="L11:N11"/>
    <mergeCell ref="L14:N14"/>
    <mergeCell ref="M10:N10"/>
    <mergeCell ref="T19:W21"/>
    <mergeCell ref="I20:K20"/>
    <mergeCell ref="L20:N20"/>
    <mergeCell ref="C612:E612"/>
    <mergeCell ref="C162:E162"/>
    <mergeCell ref="C168:E168"/>
    <mergeCell ref="C174:E174"/>
    <mergeCell ref="C180:E180"/>
    <mergeCell ref="C186:E186"/>
    <mergeCell ref="C192:E192"/>
    <mergeCell ref="C198:E198"/>
    <mergeCell ref="C204:E204"/>
    <mergeCell ref="C210:E210"/>
    <mergeCell ref="C216:E216"/>
    <mergeCell ref="C222:E222"/>
    <mergeCell ref="C228:E228"/>
    <mergeCell ref="C234:E234"/>
    <mergeCell ref="C240:E240"/>
    <mergeCell ref="C246:E246"/>
    <mergeCell ref="C252:E252"/>
    <mergeCell ref="C258:E258"/>
    <mergeCell ref="C126:E126"/>
    <mergeCell ref="C132:E132"/>
    <mergeCell ref="C138:E138"/>
    <mergeCell ref="C144:E144"/>
    <mergeCell ref="C150:E150"/>
    <mergeCell ref="C156:E156"/>
    <mergeCell ref="C142:E143"/>
    <mergeCell ref="C145:E146"/>
    <mergeCell ref="C147:E147"/>
    <mergeCell ref="C148:E149"/>
    <mergeCell ref="C151:E152"/>
    <mergeCell ref="C153:E153"/>
    <mergeCell ref="C154:E155"/>
    <mergeCell ref="C127:E128"/>
    <mergeCell ref="C129:E129"/>
    <mergeCell ref="Y9:Z9"/>
    <mergeCell ref="Y8:Z8"/>
    <mergeCell ref="T8:W9"/>
    <mergeCell ref="Q8:R8"/>
    <mergeCell ref="Q9:R9"/>
    <mergeCell ref="F8:N9"/>
    <mergeCell ref="C30:E30"/>
    <mergeCell ref="C42:E42"/>
    <mergeCell ref="C48:E48"/>
    <mergeCell ref="C54:E54"/>
    <mergeCell ref="C60:E60"/>
    <mergeCell ref="C66:E66"/>
    <mergeCell ref="C72:E72"/>
    <mergeCell ref="C78:E78"/>
    <mergeCell ref="C84:E84"/>
    <mergeCell ref="C90:E90"/>
    <mergeCell ref="C96:E96"/>
    <mergeCell ref="C157:E158"/>
    <mergeCell ref="C159:E159"/>
    <mergeCell ref="C160:E161"/>
    <mergeCell ref="C163:E164"/>
    <mergeCell ref="C165:E165"/>
    <mergeCell ref="C166:E167"/>
    <mergeCell ref="C169:E170"/>
    <mergeCell ref="C171:E171"/>
    <mergeCell ref="C610:E611"/>
    <mergeCell ref="C175:E176"/>
    <mergeCell ref="C177:E177"/>
    <mergeCell ref="C178:E179"/>
    <mergeCell ref="C181:E182"/>
    <mergeCell ref="C183:E183"/>
    <mergeCell ref="C184:E185"/>
    <mergeCell ref="C187:E188"/>
    <mergeCell ref="C189:E189"/>
    <mergeCell ref="C190:E191"/>
    <mergeCell ref="C193:E194"/>
    <mergeCell ref="C195:E195"/>
    <mergeCell ref="C196:E197"/>
    <mergeCell ref="C199:E200"/>
    <mergeCell ref="C201:E201"/>
    <mergeCell ref="C202:E203"/>
    <mergeCell ref="C205:E206"/>
    <mergeCell ref="C607:E608"/>
    <mergeCell ref="C609:E609"/>
    <mergeCell ref="C606:E606"/>
    <mergeCell ref="C207:E207"/>
    <mergeCell ref="C208:E209"/>
    <mergeCell ref="I21:K21"/>
    <mergeCell ref="M19:N19"/>
    <mergeCell ref="I19:K19"/>
    <mergeCell ref="I16:K16"/>
    <mergeCell ref="I18:K18"/>
    <mergeCell ref="L17:N17"/>
    <mergeCell ref="I17:K17"/>
    <mergeCell ref="O10:S10"/>
    <mergeCell ref="O11:S11"/>
    <mergeCell ref="O13:S13"/>
    <mergeCell ref="O14:S14"/>
    <mergeCell ref="F12:H12"/>
    <mergeCell ref="C13:E14"/>
    <mergeCell ref="C10:E11"/>
    <mergeCell ref="C15:E15"/>
    <mergeCell ref="C18:E18"/>
    <mergeCell ref="C21:E21"/>
    <mergeCell ref="C19:E20"/>
    <mergeCell ref="C12:E12"/>
    <mergeCell ref="T25:W27"/>
    <mergeCell ref="I26:K26"/>
    <mergeCell ref="L26:N26"/>
    <mergeCell ref="I27:K27"/>
    <mergeCell ref="M25:N25"/>
    <mergeCell ref="I25:K25"/>
    <mergeCell ref="I22:K22"/>
    <mergeCell ref="F22:H22"/>
    <mergeCell ref="F23:H23"/>
    <mergeCell ref="F24:H24"/>
    <mergeCell ref="F25:H25"/>
    <mergeCell ref="F26:H26"/>
    <mergeCell ref="F27:H27"/>
    <mergeCell ref="M22:N22"/>
    <mergeCell ref="T22:W24"/>
    <mergeCell ref="I23:K23"/>
    <mergeCell ref="L23:N23"/>
    <mergeCell ref="I24:K24"/>
    <mergeCell ref="I32:K32"/>
    <mergeCell ref="L32:N32"/>
    <mergeCell ref="I33:K33"/>
    <mergeCell ref="M31:N31"/>
    <mergeCell ref="I31:K31"/>
    <mergeCell ref="I28:K28"/>
    <mergeCell ref="F28:H28"/>
    <mergeCell ref="F29:H29"/>
    <mergeCell ref="F30:H30"/>
    <mergeCell ref="F31:H31"/>
    <mergeCell ref="F32:H32"/>
    <mergeCell ref="F33:H33"/>
    <mergeCell ref="M28:N28"/>
    <mergeCell ref="T28:W30"/>
    <mergeCell ref="I29:K29"/>
    <mergeCell ref="L29:N29"/>
    <mergeCell ref="I30:K30"/>
    <mergeCell ref="O31:S31"/>
    <mergeCell ref="O32:S32"/>
    <mergeCell ref="C31:E32"/>
    <mergeCell ref="C33:E33"/>
    <mergeCell ref="T37:W39"/>
    <mergeCell ref="I38:K38"/>
    <mergeCell ref="L38:N38"/>
    <mergeCell ref="I39:K39"/>
    <mergeCell ref="M37:N37"/>
    <mergeCell ref="Q39:R39"/>
    <mergeCell ref="I37:K37"/>
    <mergeCell ref="I34:K34"/>
    <mergeCell ref="B34:B36"/>
    <mergeCell ref="B37:B39"/>
    <mergeCell ref="F34:H34"/>
    <mergeCell ref="F35:H35"/>
    <mergeCell ref="F36:H36"/>
    <mergeCell ref="F37:H37"/>
    <mergeCell ref="F38:H38"/>
    <mergeCell ref="F39:H39"/>
    <mergeCell ref="M34:N34"/>
    <mergeCell ref="T34:W36"/>
    <mergeCell ref="I35:K35"/>
    <mergeCell ref="L35:N35"/>
    <mergeCell ref="I36:K36"/>
    <mergeCell ref="O38:S38"/>
    <mergeCell ref="O34:S34"/>
    <mergeCell ref="O35:S35"/>
    <mergeCell ref="O37:S37"/>
    <mergeCell ref="C34:E35"/>
    <mergeCell ref="C36:E36"/>
    <mergeCell ref="C37:E38"/>
    <mergeCell ref="C39:E39"/>
    <mergeCell ref="T31:W33"/>
    <mergeCell ref="T43:W45"/>
    <mergeCell ref="I44:K44"/>
    <mergeCell ref="L44:N44"/>
    <mergeCell ref="I45:K45"/>
    <mergeCell ref="M43:N43"/>
    <mergeCell ref="M45:N45"/>
    <mergeCell ref="Q45:R45"/>
    <mergeCell ref="I43:K43"/>
    <mergeCell ref="I40:K40"/>
    <mergeCell ref="B40:B42"/>
    <mergeCell ref="B43:B45"/>
    <mergeCell ref="F40:H40"/>
    <mergeCell ref="F41:H41"/>
    <mergeCell ref="F42:H42"/>
    <mergeCell ref="F43:H43"/>
    <mergeCell ref="F44:H44"/>
    <mergeCell ref="F45:H45"/>
    <mergeCell ref="M40:N40"/>
    <mergeCell ref="M42:N42"/>
    <mergeCell ref="Q42:R42"/>
    <mergeCell ref="T40:W42"/>
    <mergeCell ref="I41:K41"/>
    <mergeCell ref="L41:N41"/>
    <mergeCell ref="I42:K42"/>
    <mergeCell ref="O40:S40"/>
    <mergeCell ref="O41:S41"/>
    <mergeCell ref="O43:S43"/>
    <mergeCell ref="O44:S44"/>
    <mergeCell ref="C40:E41"/>
    <mergeCell ref="C43:E44"/>
    <mergeCell ref="C45:E45"/>
    <mergeCell ref="T49:W51"/>
    <mergeCell ref="I50:K50"/>
    <mergeCell ref="L50:N50"/>
    <mergeCell ref="I51:K51"/>
    <mergeCell ref="M49:N49"/>
    <mergeCell ref="M51:N51"/>
    <mergeCell ref="Q51:R51"/>
    <mergeCell ref="I49:K49"/>
    <mergeCell ref="I46:K46"/>
    <mergeCell ref="B46:B48"/>
    <mergeCell ref="B49:B51"/>
    <mergeCell ref="F46:H46"/>
    <mergeCell ref="F47:H47"/>
    <mergeCell ref="F48:H48"/>
    <mergeCell ref="F49:H49"/>
    <mergeCell ref="F50:H50"/>
    <mergeCell ref="F51:H51"/>
    <mergeCell ref="M46:N46"/>
    <mergeCell ref="M48:N48"/>
    <mergeCell ref="Q48:R48"/>
    <mergeCell ref="T46:W48"/>
    <mergeCell ref="I47:K47"/>
    <mergeCell ref="L47:N47"/>
    <mergeCell ref="I48:K48"/>
    <mergeCell ref="O46:S46"/>
    <mergeCell ref="O47:S47"/>
    <mergeCell ref="O49:S49"/>
    <mergeCell ref="O50:S50"/>
    <mergeCell ref="C46:E47"/>
    <mergeCell ref="C49:E50"/>
    <mergeCell ref="C51:E51"/>
    <mergeCell ref="T55:W57"/>
    <mergeCell ref="I56:K56"/>
    <mergeCell ref="L56:N56"/>
    <mergeCell ref="I57:K57"/>
    <mergeCell ref="M55:N55"/>
    <mergeCell ref="M57:N57"/>
    <mergeCell ref="Q57:R57"/>
    <mergeCell ref="I55:K55"/>
    <mergeCell ref="I52:K52"/>
    <mergeCell ref="B52:B54"/>
    <mergeCell ref="B55:B57"/>
    <mergeCell ref="F52:H52"/>
    <mergeCell ref="F53:H53"/>
    <mergeCell ref="F54:H54"/>
    <mergeCell ref="F55:H55"/>
    <mergeCell ref="F56:H56"/>
    <mergeCell ref="F57:H57"/>
    <mergeCell ref="M52:N52"/>
    <mergeCell ref="M54:N54"/>
    <mergeCell ref="Q54:R54"/>
    <mergeCell ref="T52:W54"/>
    <mergeCell ref="I53:K53"/>
    <mergeCell ref="L53:N53"/>
    <mergeCell ref="I54:K54"/>
    <mergeCell ref="O52:S52"/>
    <mergeCell ref="O53:S53"/>
    <mergeCell ref="O55:S55"/>
    <mergeCell ref="O56:S56"/>
    <mergeCell ref="C52:E53"/>
    <mergeCell ref="C55:E56"/>
    <mergeCell ref="C57:E57"/>
    <mergeCell ref="T61:W63"/>
    <mergeCell ref="I62:K62"/>
    <mergeCell ref="L62:N62"/>
    <mergeCell ref="I63:K63"/>
    <mergeCell ref="M61:N61"/>
    <mergeCell ref="M63:N63"/>
    <mergeCell ref="Q63:R63"/>
    <mergeCell ref="I61:K61"/>
    <mergeCell ref="I58:K58"/>
    <mergeCell ref="B58:B60"/>
    <mergeCell ref="B61:B63"/>
    <mergeCell ref="F58:H58"/>
    <mergeCell ref="F59:H59"/>
    <mergeCell ref="F60:H60"/>
    <mergeCell ref="F61:H61"/>
    <mergeCell ref="F62:H62"/>
    <mergeCell ref="F63:H63"/>
    <mergeCell ref="M58:N58"/>
    <mergeCell ref="M60:N60"/>
    <mergeCell ref="Q60:R60"/>
    <mergeCell ref="T58:W60"/>
    <mergeCell ref="I59:K59"/>
    <mergeCell ref="L59:N59"/>
    <mergeCell ref="I60:K60"/>
    <mergeCell ref="O58:S58"/>
    <mergeCell ref="O59:S59"/>
    <mergeCell ref="O61:S61"/>
    <mergeCell ref="O62:S62"/>
    <mergeCell ref="C58:E59"/>
    <mergeCell ref="C61:E62"/>
    <mergeCell ref="C63:E63"/>
    <mergeCell ref="T67:W69"/>
    <mergeCell ref="I68:K68"/>
    <mergeCell ref="L68:N68"/>
    <mergeCell ref="I69:K69"/>
    <mergeCell ref="M67:N67"/>
    <mergeCell ref="M69:N69"/>
    <mergeCell ref="Q69:R69"/>
    <mergeCell ref="I67:K67"/>
    <mergeCell ref="I64:K64"/>
    <mergeCell ref="B64:B66"/>
    <mergeCell ref="B67:B69"/>
    <mergeCell ref="F64:H64"/>
    <mergeCell ref="F65:H65"/>
    <mergeCell ref="F66:H66"/>
    <mergeCell ref="F67:H67"/>
    <mergeCell ref="F68:H68"/>
    <mergeCell ref="F69:H69"/>
    <mergeCell ref="M64:N64"/>
    <mergeCell ref="M66:N66"/>
    <mergeCell ref="Q66:R66"/>
    <mergeCell ref="T64:W66"/>
    <mergeCell ref="I65:K65"/>
    <mergeCell ref="L65:N65"/>
    <mergeCell ref="I66:K66"/>
    <mergeCell ref="O68:S68"/>
    <mergeCell ref="O64:S64"/>
    <mergeCell ref="O65:S65"/>
    <mergeCell ref="O67:S67"/>
    <mergeCell ref="C64:E65"/>
    <mergeCell ref="C67:E68"/>
    <mergeCell ref="C69:E69"/>
    <mergeCell ref="T73:W75"/>
    <mergeCell ref="I74:K74"/>
    <mergeCell ref="L74:N74"/>
    <mergeCell ref="I75:K75"/>
    <mergeCell ref="M73:N73"/>
    <mergeCell ref="M75:N75"/>
    <mergeCell ref="Q75:R75"/>
    <mergeCell ref="I73:K73"/>
    <mergeCell ref="I70:K70"/>
    <mergeCell ref="B70:B72"/>
    <mergeCell ref="B73:B75"/>
    <mergeCell ref="F70:H70"/>
    <mergeCell ref="F71:H71"/>
    <mergeCell ref="F72:H72"/>
    <mergeCell ref="F73:H73"/>
    <mergeCell ref="F74:H74"/>
    <mergeCell ref="F75:H75"/>
    <mergeCell ref="M70:N70"/>
    <mergeCell ref="M72:N72"/>
    <mergeCell ref="Q72:R72"/>
    <mergeCell ref="T70:W72"/>
    <mergeCell ref="I71:K71"/>
    <mergeCell ref="L71:N71"/>
    <mergeCell ref="I72:K72"/>
    <mergeCell ref="O70:S70"/>
    <mergeCell ref="O71:S71"/>
    <mergeCell ref="O73:S73"/>
    <mergeCell ref="O74:S74"/>
    <mergeCell ref="C70:E71"/>
    <mergeCell ref="C73:E74"/>
    <mergeCell ref="C75:E75"/>
    <mergeCell ref="I80:K80"/>
    <mergeCell ref="L80:N80"/>
    <mergeCell ref="I81:K81"/>
    <mergeCell ref="M79:N79"/>
    <mergeCell ref="M81:N81"/>
    <mergeCell ref="Q81:R81"/>
    <mergeCell ref="I79:K79"/>
    <mergeCell ref="I76:K76"/>
    <mergeCell ref="B76:B78"/>
    <mergeCell ref="B79:B81"/>
    <mergeCell ref="F76:H76"/>
    <mergeCell ref="F77:H77"/>
    <mergeCell ref="F78:H78"/>
    <mergeCell ref="F79:H79"/>
    <mergeCell ref="F80:H80"/>
    <mergeCell ref="F81:H81"/>
    <mergeCell ref="M76:N76"/>
    <mergeCell ref="M78:N78"/>
    <mergeCell ref="Q78:R78"/>
    <mergeCell ref="I77:K77"/>
    <mergeCell ref="L77:N77"/>
    <mergeCell ref="I78:K78"/>
    <mergeCell ref="O76:S76"/>
    <mergeCell ref="O77:S77"/>
    <mergeCell ref="O79:S79"/>
    <mergeCell ref="O80:S80"/>
    <mergeCell ref="C79:E80"/>
    <mergeCell ref="C81:E81"/>
    <mergeCell ref="C76:E77"/>
    <mergeCell ref="I86:K86"/>
    <mergeCell ref="L86:N86"/>
    <mergeCell ref="I87:K87"/>
    <mergeCell ref="M85:N85"/>
    <mergeCell ref="M87:N87"/>
    <mergeCell ref="Q87:R87"/>
    <mergeCell ref="I85:K85"/>
    <mergeCell ref="I82:K82"/>
    <mergeCell ref="B82:B84"/>
    <mergeCell ref="B85:B87"/>
    <mergeCell ref="F82:H82"/>
    <mergeCell ref="F83:H83"/>
    <mergeCell ref="F84:H84"/>
    <mergeCell ref="F85:H85"/>
    <mergeCell ref="F86:H86"/>
    <mergeCell ref="F87:H87"/>
    <mergeCell ref="M82:N82"/>
    <mergeCell ref="M84:N84"/>
    <mergeCell ref="Q84:R84"/>
    <mergeCell ref="I83:K83"/>
    <mergeCell ref="L83:N83"/>
    <mergeCell ref="I84:K84"/>
    <mergeCell ref="O82:S82"/>
    <mergeCell ref="O83:S83"/>
    <mergeCell ref="O85:S85"/>
    <mergeCell ref="O86:S86"/>
    <mergeCell ref="C82:E83"/>
    <mergeCell ref="C85:E86"/>
    <mergeCell ref="C87:E87"/>
    <mergeCell ref="I92:K92"/>
    <mergeCell ref="L92:N92"/>
    <mergeCell ref="I93:K93"/>
    <mergeCell ref="M91:N91"/>
    <mergeCell ref="M93:N93"/>
    <mergeCell ref="Q93:R93"/>
    <mergeCell ref="I91:K91"/>
    <mergeCell ref="I88:K88"/>
    <mergeCell ref="B88:B90"/>
    <mergeCell ref="B91:B93"/>
    <mergeCell ref="F88:H88"/>
    <mergeCell ref="F89:H89"/>
    <mergeCell ref="F90:H90"/>
    <mergeCell ref="F91:H91"/>
    <mergeCell ref="F92:H92"/>
    <mergeCell ref="F93:H93"/>
    <mergeCell ref="M88:N88"/>
    <mergeCell ref="M90:N90"/>
    <mergeCell ref="Q90:R90"/>
    <mergeCell ref="I89:K89"/>
    <mergeCell ref="L89:N89"/>
    <mergeCell ref="I90:K90"/>
    <mergeCell ref="O88:S88"/>
    <mergeCell ref="O89:S89"/>
    <mergeCell ref="O91:S91"/>
    <mergeCell ref="O92:S92"/>
    <mergeCell ref="C88:E89"/>
    <mergeCell ref="C91:E92"/>
    <mergeCell ref="C93:E93"/>
    <mergeCell ref="I98:K98"/>
    <mergeCell ref="L98:N98"/>
    <mergeCell ref="I99:K99"/>
    <mergeCell ref="M97:N97"/>
    <mergeCell ref="M99:N99"/>
    <mergeCell ref="Q99:R99"/>
    <mergeCell ref="I97:K97"/>
    <mergeCell ref="I94:K94"/>
    <mergeCell ref="B94:B96"/>
    <mergeCell ref="B97:B99"/>
    <mergeCell ref="F94:H94"/>
    <mergeCell ref="F95:H95"/>
    <mergeCell ref="F96:H96"/>
    <mergeCell ref="F97:H97"/>
    <mergeCell ref="F98:H98"/>
    <mergeCell ref="F99:H99"/>
    <mergeCell ref="M94:N94"/>
    <mergeCell ref="M96:N96"/>
    <mergeCell ref="Q96:R96"/>
    <mergeCell ref="I95:K95"/>
    <mergeCell ref="L95:N95"/>
    <mergeCell ref="I96:K96"/>
    <mergeCell ref="O98:S98"/>
    <mergeCell ref="O94:S94"/>
    <mergeCell ref="O95:S95"/>
    <mergeCell ref="O97:S97"/>
    <mergeCell ref="C94:E95"/>
    <mergeCell ref="C97:E98"/>
    <mergeCell ref="C99:E99"/>
    <mergeCell ref="I104:K104"/>
    <mergeCell ref="L104:N104"/>
    <mergeCell ref="I105:K105"/>
    <mergeCell ref="M103:N103"/>
    <mergeCell ref="M105:N105"/>
    <mergeCell ref="Q105:R105"/>
    <mergeCell ref="I103:K103"/>
    <mergeCell ref="I100:K100"/>
    <mergeCell ref="B100:B102"/>
    <mergeCell ref="B103:B105"/>
    <mergeCell ref="F100:H100"/>
    <mergeCell ref="F101:H101"/>
    <mergeCell ref="F102:H102"/>
    <mergeCell ref="F103:H103"/>
    <mergeCell ref="F104:H104"/>
    <mergeCell ref="F105:H105"/>
    <mergeCell ref="M100:N100"/>
    <mergeCell ref="M102:N102"/>
    <mergeCell ref="Q102:R102"/>
    <mergeCell ref="I101:K101"/>
    <mergeCell ref="L101:N101"/>
    <mergeCell ref="I102:K102"/>
    <mergeCell ref="O100:S100"/>
    <mergeCell ref="O101:S101"/>
    <mergeCell ref="O103:S103"/>
    <mergeCell ref="O104:S104"/>
    <mergeCell ref="C100:E101"/>
    <mergeCell ref="C103:E104"/>
    <mergeCell ref="C105:E105"/>
    <mergeCell ref="C102:E102"/>
    <mergeCell ref="I110:K110"/>
    <mergeCell ref="L110:N110"/>
    <mergeCell ref="I111:K111"/>
    <mergeCell ref="M109:N109"/>
    <mergeCell ref="M111:N111"/>
    <mergeCell ref="Q111:R111"/>
    <mergeCell ref="I109:K109"/>
    <mergeCell ref="I106:K106"/>
    <mergeCell ref="B106:B108"/>
    <mergeCell ref="B109:B111"/>
    <mergeCell ref="F106:H106"/>
    <mergeCell ref="F107:H107"/>
    <mergeCell ref="F108:H108"/>
    <mergeCell ref="F109:H109"/>
    <mergeCell ref="F110:H110"/>
    <mergeCell ref="F111:H111"/>
    <mergeCell ref="M106:N106"/>
    <mergeCell ref="M108:N108"/>
    <mergeCell ref="Q108:R108"/>
    <mergeCell ref="I107:K107"/>
    <mergeCell ref="L107:N107"/>
    <mergeCell ref="I108:K108"/>
    <mergeCell ref="O106:S106"/>
    <mergeCell ref="O107:S107"/>
    <mergeCell ref="O109:S109"/>
    <mergeCell ref="O110:S110"/>
    <mergeCell ref="C106:E107"/>
    <mergeCell ref="C109:E110"/>
    <mergeCell ref="C111:E111"/>
    <mergeCell ref="C108:E108"/>
    <mergeCell ref="I116:K116"/>
    <mergeCell ref="L116:N116"/>
    <mergeCell ref="I117:K117"/>
    <mergeCell ref="M115:N115"/>
    <mergeCell ref="M117:N117"/>
    <mergeCell ref="Q117:R117"/>
    <mergeCell ref="I115:K115"/>
    <mergeCell ref="I122:K122"/>
    <mergeCell ref="L122:N122"/>
    <mergeCell ref="I112:K112"/>
    <mergeCell ref="B112:B114"/>
    <mergeCell ref="B115:B117"/>
    <mergeCell ref="F112:H112"/>
    <mergeCell ref="F113:H113"/>
    <mergeCell ref="F114:H114"/>
    <mergeCell ref="F115:H115"/>
    <mergeCell ref="F116:H116"/>
    <mergeCell ref="F117:H117"/>
    <mergeCell ref="M112:N112"/>
    <mergeCell ref="M114:N114"/>
    <mergeCell ref="Q114:R114"/>
    <mergeCell ref="I113:K113"/>
    <mergeCell ref="L113:N113"/>
    <mergeCell ref="I114:K114"/>
    <mergeCell ref="O112:S112"/>
    <mergeCell ref="O113:S113"/>
    <mergeCell ref="O115:S115"/>
    <mergeCell ref="O116:S116"/>
    <mergeCell ref="C112:E113"/>
    <mergeCell ref="C115:E116"/>
    <mergeCell ref="C117:E117"/>
    <mergeCell ref="C114:E114"/>
    <mergeCell ref="I123:K123"/>
    <mergeCell ref="M121:N121"/>
    <mergeCell ref="M123:N123"/>
    <mergeCell ref="Q123:R123"/>
    <mergeCell ref="I121:K121"/>
    <mergeCell ref="I118:K118"/>
    <mergeCell ref="B118:B120"/>
    <mergeCell ref="B121:B123"/>
    <mergeCell ref="F118:H118"/>
    <mergeCell ref="F119:H119"/>
    <mergeCell ref="F120:H120"/>
    <mergeCell ref="F121:H121"/>
    <mergeCell ref="F122:H122"/>
    <mergeCell ref="F123:H123"/>
    <mergeCell ref="M118:N118"/>
    <mergeCell ref="M120:N120"/>
    <mergeCell ref="Q120:R120"/>
    <mergeCell ref="I119:K119"/>
    <mergeCell ref="L119:N119"/>
    <mergeCell ref="I120:K120"/>
    <mergeCell ref="O118:S118"/>
    <mergeCell ref="O119:S119"/>
    <mergeCell ref="O121:S121"/>
    <mergeCell ref="O122:S122"/>
    <mergeCell ref="C118:E119"/>
    <mergeCell ref="C121:E122"/>
    <mergeCell ref="C123:E123"/>
    <mergeCell ref="C120:E120"/>
    <mergeCell ref="O133:S133"/>
    <mergeCell ref="O134:S134"/>
    <mergeCell ref="C130:E131"/>
    <mergeCell ref="C133:E134"/>
    <mergeCell ref="C135:E135"/>
    <mergeCell ref="I128:K128"/>
    <mergeCell ref="L128:N128"/>
    <mergeCell ref="I129:K129"/>
    <mergeCell ref="M127:N127"/>
    <mergeCell ref="M129:N129"/>
    <mergeCell ref="Q129:R129"/>
    <mergeCell ref="I127:K127"/>
    <mergeCell ref="I124:K124"/>
    <mergeCell ref="B124:B126"/>
    <mergeCell ref="B127:B129"/>
    <mergeCell ref="F124:H124"/>
    <mergeCell ref="F125:H125"/>
    <mergeCell ref="F126:H126"/>
    <mergeCell ref="F127:H127"/>
    <mergeCell ref="F128:H128"/>
    <mergeCell ref="F129:H129"/>
    <mergeCell ref="M124:N124"/>
    <mergeCell ref="M126:N126"/>
    <mergeCell ref="Q126:R126"/>
    <mergeCell ref="I125:K125"/>
    <mergeCell ref="L125:N125"/>
    <mergeCell ref="I126:K126"/>
    <mergeCell ref="O128:S128"/>
    <mergeCell ref="O124:S124"/>
    <mergeCell ref="O125:S125"/>
    <mergeCell ref="O127:S127"/>
    <mergeCell ref="C124:E125"/>
    <mergeCell ref="T136:W138"/>
    <mergeCell ref="I137:K137"/>
    <mergeCell ref="L137:N137"/>
    <mergeCell ref="I138:K138"/>
    <mergeCell ref="O136:S136"/>
    <mergeCell ref="C136:E137"/>
    <mergeCell ref="F142:H142"/>
    <mergeCell ref="F143:H143"/>
    <mergeCell ref="I134:K134"/>
    <mergeCell ref="L134:N134"/>
    <mergeCell ref="I135:K135"/>
    <mergeCell ref="M133:N133"/>
    <mergeCell ref="M135:N135"/>
    <mergeCell ref="Q135:R135"/>
    <mergeCell ref="I133:K133"/>
    <mergeCell ref="I130:K130"/>
    <mergeCell ref="B130:B132"/>
    <mergeCell ref="B133:B135"/>
    <mergeCell ref="F130:H130"/>
    <mergeCell ref="F131:H131"/>
    <mergeCell ref="F132:H132"/>
    <mergeCell ref="F133:H133"/>
    <mergeCell ref="F134:H134"/>
    <mergeCell ref="F135:H135"/>
    <mergeCell ref="M130:N130"/>
    <mergeCell ref="M132:N132"/>
    <mergeCell ref="Q132:R132"/>
    <mergeCell ref="I131:K131"/>
    <mergeCell ref="L131:N131"/>
    <mergeCell ref="I132:K132"/>
    <mergeCell ref="O130:S130"/>
    <mergeCell ref="O131:S131"/>
    <mergeCell ref="I140:K140"/>
    <mergeCell ref="L140:N140"/>
    <mergeCell ref="I141:K141"/>
    <mergeCell ref="M139:N139"/>
    <mergeCell ref="M141:N141"/>
    <mergeCell ref="Q141:R141"/>
    <mergeCell ref="I139:K139"/>
    <mergeCell ref="I136:K136"/>
    <mergeCell ref="B136:B138"/>
    <mergeCell ref="B139:B141"/>
    <mergeCell ref="F136:H136"/>
    <mergeCell ref="F137:H137"/>
    <mergeCell ref="F138:H138"/>
    <mergeCell ref="F139:H139"/>
    <mergeCell ref="F140:H140"/>
    <mergeCell ref="F141:H141"/>
    <mergeCell ref="M136:N136"/>
    <mergeCell ref="M138:N138"/>
    <mergeCell ref="Q138:R138"/>
    <mergeCell ref="C139:E140"/>
    <mergeCell ref="C141:E141"/>
    <mergeCell ref="Q159:R159"/>
    <mergeCell ref="T151:W153"/>
    <mergeCell ref="M151:N151"/>
    <mergeCell ref="O158:S158"/>
    <mergeCell ref="L155:N155"/>
    <mergeCell ref="I156:K156"/>
    <mergeCell ref="T145:W147"/>
    <mergeCell ref="I146:K146"/>
    <mergeCell ref="L146:N146"/>
    <mergeCell ref="I147:K147"/>
    <mergeCell ref="M145:N145"/>
    <mergeCell ref="M147:N147"/>
    <mergeCell ref="Q147:R147"/>
    <mergeCell ref="I142:K142"/>
    <mergeCell ref="Q144:R144"/>
    <mergeCell ref="M154:N154"/>
    <mergeCell ref="M157:N157"/>
    <mergeCell ref="M153:N153"/>
    <mergeCell ref="Q153:R153"/>
    <mergeCell ref="O142:S142"/>
    <mergeCell ref="O143:S143"/>
    <mergeCell ref="O145:S145"/>
    <mergeCell ref="O146:S146"/>
    <mergeCell ref="F146:H146"/>
    <mergeCell ref="F147:H147"/>
    <mergeCell ref="M142:N142"/>
    <mergeCell ref="M144:N144"/>
    <mergeCell ref="I145:K145"/>
    <mergeCell ref="T142:W144"/>
    <mergeCell ref="I143:K143"/>
    <mergeCell ref="L143:N143"/>
    <mergeCell ref="I144:K144"/>
    <mergeCell ref="B154:B156"/>
    <mergeCell ref="B157:B159"/>
    <mergeCell ref="B160:B162"/>
    <mergeCell ref="B10:B12"/>
    <mergeCell ref="B13:B15"/>
    <mergeCell ref="B16:B18"/>
    <mergeCell ref="B19:B21"/>
    <mergeCell ref="F16:H16"/>
    <mergeCell ref="F17:H17"/>
    <mergeCell ref="F18:H18"/>
    <mergeCell ref="F19:H19"/>
    <mergeCell ref="F20:H20"/>
    <mergeCell ref="F21:H21"/>
    <mergeCell ref="B148:B150"/>
    <mergeCell ref="B151:B153"/>
    <mergeCell ref="F148:H148"/>
    <mergeCell ref="F149:H149"/>
    <mergeCell ref="B142:B144"/>
    <mergeCell ref="B145:B147"/>
    <mergeCell ref="F152:H152"/>
    <mergeCell ref="F153:H153"/>
    <mergeCell ref="Q156:R156"/>
    <mergeCell ref="M159:N159"/>
    <mergeCell ref="F157:H157"/>
    <mergeCell ref="F158:H158"/>
    <mergeCell ref="F159:H159"/>
    <mergeCell ref="F160:H160"/>
    <mergeCell ref="F161:H161"/>
    <mergeCell ref="F10:H10"/>
    <mergeCell ref="F11:H11"/>
    <mergeCell ref="I161:K161"/>
    <mergeCell ref="L161:N161"/>
    <mergeCell ref="I162:K162"/>
    <mergeCell ref="F162:H162"/>
    <mergeCell ref="I160:K160"/>
    <mergeCell ref="T154:W156"/>
    <mergeCell ref="I155:K155"/>
    <mergeCell ref="O16:S16"/>
    <mergeCell ref="O17:S17"/>
    <mergeCell ref="O19:S19"/>
    <mergeCell ref="O20:S20"/>
    <mergeCell ref="O22:S22"/>
    <mergeCell ref="O23:S23"/>
    <mergeCell ref="O25:S25"/>
    <mergeCell ref="O26:S26"/>
    <mergeCell ref="O28:S28"/>
    <mergeCell ref="O29:S29"/>
    <mergeCell ref="T157:W159"/>
    <mergeCell ref="I158:K158"/>
    <mergeCell ref="L158:N158"/>
    <mergeCell ref="I159:K159"/>
    <mergeCell ref="I157:K157"/>
    <mergeCell ref="I152:K152"/>
    <mergeCell ref="L152:N152"/>
    <mergeCell ref="I153:K153"/>
    <mergeCell ref="F155:H155"/>
    <mergeCell ref="F156:H156"/>
    <mergeCell ref="M156:N156"/>
    <mergeCell ref="Y94:Z96"/>
    <mergeCell ref="Y97:Z99"/>
    <mergeCell ref="Y100:Z102"/>
    <mergeCell ref="X103:X105"/>
    <mergeCell ref="Y103:Z105"/>
    <mergeCell ref="X106:X108"/>
    <mergeCell ref="Y106:Z108"/>
    <mergeCell ref="X109:X111"/>
    <mergeCell ref="Y109:Z111"/>
    <mergeCell ref="X112:X114"/>
    <mergeCell ref="Y112:Z114"/>
    <mergeCell ref="X82:X84"/>
    <mergeCell ref="Y82:Z84"/>
    <mergeCell ref="X85:X87"/>
    <mergeCell ref="Y85:Z87"/>
    <mergeCell ref="Y142:Z144"/>
    <mergeCell ref="Y145:Z147"/>
    <mergeCell ref="X148:X150"/>
    <mergeCell ref="Y148:Z150"/>
    <mergeCell ref="X151:X153"/>
    <mergeCell ref="Y151:Z153"/>
    <mergeCell ref="X154:X156"/>
    <mergeCell ref="Y154:Z156"/>
    <mergeCell ref="O140:S140"/>
    <mergeCell ref="T133:W135"/>
    <mergeCell ref="T130:W132"/>
    <mergeCell ref="T127:W129"/>
    <mergeCell ref="T124:W126"/>
    <mergeCell ref="T121:W123"/>
    <mergeCell ref="T160:W162"/>
    <mergeCell ref="T118:W120"/>
    <mergeCell ref="T115:W117"/>
    <mergeCell ref="T112:W114"/>
    <mergeCell ref="T109:W111"/>
    <mergeCell ref="T106:W108"/>
    <mergeCell ref="T103:W105"/>
    <mergeCell ref="T100:W102"/>
    <mergeCell ref="T97:W99"/>
    <mergeCell ref="T94:W96"/>
    <mergeCell ref="T91:W93"/>
    <mergeCell ref="T88:W90"/>
    <mergeCell ref="T85:W87"/>
    <mergeCell ref="T82:W84"/>
    <mergeCell ref="T79:W81"/>
    <mergeCell ref="T76:W78"/>
    <mergeCell ref="Y121:Z123"/>
    <mergeCell ref="X124:X126"/>
    <mergeCell ref="Y124:Z126"/>
    <mergeCell ref="X127:X129"/>
    <mergeCell ref="Y127:Z129"/>
    <mergeCell ref="X157:X159"/>
    <mergeCell ref="Y157:Z159"/>
    <mergeCell ref="Y130:Z132"/>
    <mergeCell ref="X133:X135"/>
    <mergeCell ref="Y133:Z135"/>
    <mergeCell ref="X136:X138"/>
    <mergeCell ref="Y136:Z138"/>
    <mergeCell ref="X139:X141"/>
    <mergeCell ref="Y139:Z141"/>
    <mergeCell ref="X142:X144"/>
    <mergeCell ref="T139:W141"/>
    <mergeCell ref="F3:H3"/>
    <mergeCell ref="F4:H4"/>
    <mergeCell ref="F5:H5"/>
    <mergeCell ref="F6:H6"/>
    <mergeCell ref="F154:H154"/>
    <mergeCell ref="B22:B24"/>
    <mergeCell ref="B25:B27"/>
    <mergeCell ref="B28:B30"/>
    <mergeCell ref="B31:B33"/>
    <mergeCell ref="I154:K154"/>
    <mergeCell ref="T148:W150"/>
    <mergeCell ref="I149:K149"/>
    <mergeCell ref="L149:N149"/>
    <mergeCell ref="I150:K150"/>
    <mergeCell ref="I151:K151"/>
    <mergeCell ref="I148:K148"/>
    <mergeCell ref="M148:N148"/>
    <mergeCell ref="M150:N150"/>
    <mergeCell ref="I15:K15"/>
    <mergeCell ref="M13:N13"/>
    <mergeCell ref="M16:N16"/>
    <mergeCell ref="M15:N15"/>
    <mergeCell ref="F13:H13"/>
    <mergeCell ref="F14:H14"/>
    <mergeCell ref="F15:H15"/>
    <mergeCell ref="F150:H150"/>
    <mergeCell ref="F151:H151"/>
    <mergeCell ref="C16:E17"/>
    <mergeCell ref="O137:S137"/>
    <mergeCell ref="O139:S139"/>
    <mergeCell ref="F144:H144"/>
    <mergeCell ref="F145:H145"/>
    <mergeCell ref="Y10:Z12"/>
    <mergeCell ref="X13:X15"/>
    <mergeCell ref="Y13:Z15"/>
    <mergeCell ref="M160:N160"/>
    <mergeCell ref="M12:N12"/>
    <mergeCell ref="Q12:R12"/>
    <mergeCell ref="Q15:R15"/>
    <mergeCell ref="X10:X12"/>
    <mergeCell ref="M18:N18"/>
    <mergeCell ref="Q18:R18"/>
    <mergeCell ref="X16:X18"/>
    <mergeCell ref="X31:X33"/>
    <mergeCell ref="X34:X36"/>
    <mergeCell ref="X37:X39"/>
    <mergeCell ref="X40:X42"/>
    <mergeCell ref="X43:X45"/>
    <mergeCell ref="X46:X48"/>
    <mergeCell ref="X49:X51"/>
    <mergeCell ref="X64:X66"/>
    <mergeCell ref="X79:X81"/>
    <mergeCell ref="X94:X96"/>
    <mergeCell ref="X97:X99"/>
    <mergeCell ref="X100:X102"/>
    <mergeCell ref="X115:X117"/>
    <mergeCell ref="X130:X132"/>
    <mergeCell ref="X145:X147"/>
    <mergeCell ref="X160:X162"/>
    <mergeCell ref="Y16:Z18"/>
    <mergeCell ref="X19:X21"/>
    <mergeCell ref="Y19:Z21"/>
    <mergeCell ref="X22:X24"/>
    <mergeCell ref="Y22:Z24"/>
    <mergeCell ref="X25:X27"/>
    <mergeCell ref="Y25:Z27"/>
    <mergeCell ref="X28:X30"/>
    <mergeCell ref="Y28:Z30"/>
    <mergeCell ref="Y67:Z69"/>
    <mergeCell ref="X70:X72"/>
    <mergeCell ref="Y70:Z72"/>
    <mergeCell ref="X73:X75"/>
    <mergeCell ref="Y73:Z75"/>
    <mergeCell ref="X76:X78"/>
    <mergeCell ref="Y76:Z78"/>
    <mergeCell ref="Y79:Z81"/>
    <mergeCell ref="X52:X54"/>
    <mergeCell ref="Y52:Z54"/>
    <mergeCell ref="X55:X57"/>
    <mergeCell ref="Y55:Z57"/>
    <mergeCell ref="X58:X60"/>
    <mergeCell ref="Y58:Z60"/>
    <mergeCell ref="X61:X63"/>
    <mergeCell ref="Y61:Z63"/>
    <mergeCell ref="Y31:Z33"/>
    <mergeCell ref="Y34:Z36"/>
    <mergeCell ref="Y37:Z39"/>
    <mergeCell ref="Y40:Z42"/>
    <mergeCell ref="Y43:Z45"/>
    <mergeCell ref="Y46:Z48"/>
    <mergeCell ref="Y49:Z51"/>
    <mergeCell ref="B2:Z2"/>
    <mergeCell ref="I3:Z3"/>
    <mergeCell ref="I4:Z4"/>
    <mergeCell ref="I5:Z5"/>
    <mergeCell ref="I6:Z6"/>
    <mergeCell ref="I7:Z7"/>
    <mergeCell ref="M162:N162"/>
    <mergeCell ref="Q162:R162"/>
    <mergeCell ref="Y160:Z162"/>
    <mergeCell ref="M21:N21"/>
    <mergeCell ref="Q21:R21"/>
    <mergeCell ref="M24:N24"/>
    <mergeCell ref="Q24:R24"/>
    <mergeCell ref="M27:N27"/>
    <mergeCell ref="Q27:R27"/>
    <mergeCell ref="M30:N30"/>
    <mergeCell ref="Q30:R30"/>
    <mergeCell ref="M33:N33"/>
    <mergeCell ref="Q33:R33"/>
    <mergeCell ref="M36:N36"/>
    <mergeCell ref="Q36:R36"/>
    <mergeCell ref="M39:N39"/>
    <mergeCell ref="Y115:Z117"/>
    <mergeCell ref="X118:X120"/>
    <mergeCell ref="Y118:Z120"/>
    <mergeCell ref="X88:X90"/>
    <mergeCell ref="Y88:Z90"/>
    <mergeCell ref="X91:X93"/>
    <mergeCell ref="Y91:Z93"/>
    <mergeCell ref="Y64:Z66"/>
    <mergeCell ref="X67:X69"/>
    <mergeCell ref="X121:X123"/>
    <mergeCell ref="B166:B168"/>
    <mergeCell ref="F166:H166"/>
    <mergeCell ref="I166:K166"/>
    <mergeCell ref="M166:N166"/>
    <mergeCell ref="T166:W168"/>
    <mergeCell ref="X166:X168"/>
    <mergeCell ref="Y166:Z168"/>
    <mergeCell ref="F167:H167"/>
    <mergeCell ref="I167:K167"/>
    <mergeCell ref="L167:N167"/>
    <mergeCell ref="F168:H168"/>
    <mergeCell ref="I168:K168"/>
    <mergeCell ref="M168:N168"/>
    <mergeCell ref="Q168:R168"/>
    <mergeCell ref="B163:B165"/>
    <mergeCell ref="F163:H163"/>
    <mergeCell ref="I163:K163"/>
    <mergeCell ref="M163:N163"/>
    <mergeCell ref="T163:W165"/>
    <mergeCell ref="X163:X165"/>
    <mergeCell ref="Y163:Z165"/>
    <mergeCell ref="F164:H164"/>
    <mergeCell ref="I164:K164"/>
    <mergeCell ref="L164:N164"/>
    <mergeCell ref="F165:H165"/>
    <mergeCell ref="I165:K165"/>
    <mergeCell ref="M165:N165"/>
    <mergeCell ref="Q165:R165"/>
    <mergeCell ref="B172:B174"/>
    <mergeCell ref="F172:H172"/>
    <mergeCell ref="I172:K172"/>
    <mergeCell ref="M172:N172"/>
    <mergeCell ref="T172:W174"/>
    <mergeCell ref="X172:X174"/>
    <mergeCell ref="Y172:Z174"/>
    <mergeCell ref="F173:H173"/>
    <mergeCell ref="I173:K173"/>
    <mergeCell ref="L173:N173"/>
    <mergeCell ref="F174:H174"/>
    <mergeCell ref="I174:K174"/>
    <mergeCell ref="M174:N174"/>
    <mergeCell ref="Q174:R174"/>
    <mergeCell ref="B169:B171"/>
    <mergeCell ref="F169:H169"/>
    <mergeCell ref="I169:K169"/>
    <mergeCell ref="M169:N169"/>
    <mergeCell ref="T169:W171"/>
    <mergeCell ref="X169:X171"/>
    <mergeCell ref="Y169:Z171"/>
    <mergeCell ref="F170:H170"/>
    <mergeCell ref="I170:K170"/>
    <mergeCell ref="L170:N170"/>
    <mergeCell ref="F171:H171"/>
    <mergeCell ref="I171:K171"/>
    <mergeCell ref="M171:N171"/>
    <mergeCell ref="Q171:R171"/>
    <mergeCell ref="O173:S173"/>
    <mergeCell ref="C172:E173"/>
    <mergeCell ref="B178:B180"/>
    <mergeCell ref="F178:H178"/>
    <mergeCell ref="I178:K178"/>
    <mergeCell ref="M178:N178"/>
    <mergeCell ref="T178:W180"/>
    <mergeCell ref="X178:X180"/>
    <mergeCell ref="Y178:Z180"/>
    <mergeCell ref="F179:H179"/>
    <mergeCell ref="I179:K179"/>
    <mergeCell ref="L179:N179"/>
    <mergeCell ref="F180:H180"/>
    <mergeCell ref="I180:K180"/>
    <mergeCell ref="M180:N180"/>
    <mergeCell ref="Q180:R180"/>
    <mergeCell ref="B175:B177"/>
    <mergeCell ref="F175:H175"/>
    <mergeCell ref="I175:K175"/>
    <mergeCell ref="M175:N175"/>
    <mergeCell ref="T175:W177"/>
    <mergeCell ref="X175:X177"/>
    <mergeCell ref="Y175:Z177"/>
    <mergeCell ref="F176:H176"/>
    <mergeCell ref="I176:K176"/>
    <mergeCell ref="L176:N176"/>
    <mergeCell ref="F177:H177"/>
    <mergeCell ref="I177:K177"/>
    <mergeCell ref="M177:N177"/>
    <mergeCell ref="Q177:R177"/>
    <mergeCell ref="O175:S175"/>
    <mergeCell ref="O176:S176"/>
    <mergeCell ref="T184:W186"/>
    <mergeCell ref="X184:X186"/>
    <mergeCell ref="Y184:Z186"/>
    <mergeCell ref="F185:H185"/>
    <mergeCell ref="I185:K185"/>
    <mergeCell ref="L185:N185"/>
    <mergeCell ref="F186:H186"/>
    <mergeCell ref="I186:K186"/>
    <mergeCell ref="M186:N186"/>
    <mergeCell ref="Q186:R186"/>
    <mergeCell ref="O185:S185"/>
    <mergeCell ref="B181:B183"/>
    <mergeCell ref="F181:H181"/>
    <mergeCell ref="I181:K181"/>
    <mergeCell ref="M181:N181"/>
    <mergeCell ref="T181:W183"/>
    <mergeCell ref="X181:X183"/>
    <mergeCell ref="Y181:Z183"/>
    <mergeCell ref="F182:H182"/>
    <mergeCell ref="I182:K182"/>
    <mergeCell ref="L182:N182"/>
    <mergeCell ref="F183:H183"/>
    <mergeCell ref="I183:K183"/>
    <mergeCell ref="M183:N183"/>
    <mergeCell ref="Q183:R183"/>
    <mergeCell ref="B187:B189"/>
    <mergeCell ref="F187:H187"/>
    <mergeCell ref="I187:K187"/>
    <mergeCell ref="M187:N187"/>
    <mergeCell ref="T187:W189"/>
    <mergeCell ref="X187:X189"/>
    <mergeCell ref="Y187:Z189"/>
    <mergeCell ref="F188:H188"/>
    <mergeCell ref="I188:K188"/>
    <mergeCell ref="L188:N188"/>
    <mergeCell ref="F189:H189"/>
    <mergeCell ref="I189:K189"/>
    <mergeCell ref="M189:N189"/>
    <mergeCell ref="Q189:R189"/>
    <mergeCell ref="O187:S187"/>
    <mergeCell ref="O188:S188"/>
    <mergeCell ref="B190:B192"/>
    <mergeCell ref="F190:H190"/>
    <mergeCell ref="I190:K190"/>
    <mergeCell ref="M190:N190"/>
    <mergeCell ref="T190:W192"/>
    <mergeCell ref="X190:X192"/>
    <mergeCell ref="Y190:Z192"/>
    <mergeCell ref="F191:H191"/>
    <mergeCell ref="I191:K191"/>
    <mergeCell ref="L191:N191"/>
    <mergeCell ref="F192:H192"/>
    <mergeCell ref="I192:K192"/>
    <mergeCell ref="M192:N192"/>
    <mergeCell ref="Q192:R192"/>
    <mergeCell ref="O190:S190"/>
    <mergeCell ref="O191:S191"/>
    <mergeCell ref="B193:B195"/>
    <mergeCell ref="F193:H193"/>
    <mergeCell ref="I193:K193"/>
    <mergeCell ref="M193:N193"/>
    <mergeCell ref="T193:W195"/>
    <mergeCell ref="X193:X195"/>
    <mergeCell ref="Y193:Z195"/>
    <mergeCell ref="F194:H194"/>
    <mergeCell ref="I194:K194"/>
    <mergeCell ref="L194:N194"/>
    <mergeCell ref="F195:H195"/>
    <mergeCell ref="I195:K195"/>
    <mergeCell ref="M195:N195"/>
    <mergeCell ref="Q195:R195"/>
    <mergeCell ref="O193:S193"/>
    <mergeCell ref="O194:S194"/>
    <mergeCell ref="B196:B198"/>
    <mergeCell ref="F196:H196"/>
    <mergeCell ref="I196:K196"/>
    <mergeCell ref="M196:N196"/>
    <mergeCell ref="T196:W198"/>
    <mergeCell ref="X196:X198"/>
    <mergeCell ref="Y196:Z198"/>
    <mergeCell ref="F197:H197"/>
    <mergeCell ref="I197:K197"/>
    <mergeCell ref="L197:N197"/>
    <mergeCell ref="F198:H198"/>
    <mergeCell ref="I198:K198"/>
    <mergeCell ref="M198:N198"/>
    <mergeCell ref="Q198:R198"/>
    <mergeCell ref="O196:S196"/>
    <mergeCell ref="O197:S197"/>
    <mergeCell ref="B199:B201"/>
    <mergeCell ref="F199:H199"/>
    <mergeCell ref="I199:K199"/>
    <mergeCell ref="M199:N199"/>
    <mergeCell ref="T199:W201"/>
    <mergeCell ref="X199:X201"/>
    <mergeCell ref="Y199:Z201"/>
    <mergeCell ref="F200:H200"/>
    <mergeCell ref="I200:K200"/>
    <mergeCell ref="L200:N200"/>
    <mergeCell ref="F201:H201"/>
    <mergeCell ref="I201:K201"/>
    <mergeCell ref="M201:N201"/>
    <mergeCell ref="Q201:R201"/>
    <mergeCell ref="O199:S199"/>
    <mergeCell ref="O200:S200"/>
    <mergeCell ref="B202:B204"/>
    <mergeCell ref="F202:H202"/>
    <mergeCell ref="I202:K202"/>
    <mergeCell ref="M202:N202"/>
    <mergeCell ref="T202:W204"/>
    <mergeCell ref="X202:X204"/>
    <mergeCell ref="Y202:Z204"/>
    <mergeCell ref="F203:H203"/>
    <mergeCell ref="I203:K203"/>
    <mergeCell ref="L203:N203"/>
    <mergeCell ref="F204:H204"/>
    <mergeCell ref="I204:K204"/>
    <mergeCell ref="M204:N204"/>
    <mergeCell ref="Q204:R204"/>
    <mergeCell ref="O202:S202"/>
    <mergeCell ref="O203:S203"/>
    <mergeCell ref="B205:B207"/>
    <mergeCell ref="F205:H205"/>
    <mergeCell ref="I205:K205"/>
    <mergeCell ref="M205:N205"/>
    <mergeCell ref="T205:W207"/>
    <mergeCell ref="X205:X207"/>
    <mergeCell ref="Y205:Z207"/>
    <mergeCell ref="F206:H206"/>
    <mergeCell ref="I206:K206"/>
    <mergeCell ref="L206:N206"/>
    <mergeCell ref="F207:H207"/>
    <mergeCell ref="I207:K207"/>
    <mergeCell ref="M207:N207"/>
    <mergeCell ref="Q207:R207"/>
    <mergeCell ref="O205:S205"/>
    <mergeCell ref="O206:S206"/>
    <mergeCell ref="B208:B210"/>
    <mergeCell ref="F208:H208"/>
    <mergeCell ref="I208:K208"/>
    <mergeCell ref="M208:N208"/>
    <mergeCell ref="T208:W210"/>
    <mergeCell ref="X208:X210"/>
    <mergeCell ref="Y208:Z210"/>
    <mergeCell ref="F209:H209"/>
    <mergeCell ref="I209:K209"/>
    <mergeCell ref="L209:N209"/>
    <mergeCell ref="F210:H210"/>
    <mergeCell ref="I210:K210"/>
    <mergeCell ref="M210:N210"/>
    <mergeCell ref="Q210:R210"/>
    <mergeCell ref="O208:S208"/>
    <mergeCell ref="O209:S209"/>
    <mergeCell ref="B211:B213"/>
    <mergeCell ref="F211:H211"/>
    <mergeCell ref="I211:K211"/>
    <mergeCell ref="M211:N211"/>
    <mergeCell ref="T211:W213"/>
    <mergeCell ref="X211:X213"/>
    <mergeCell ref="Y211:Z213"/>
    <mergeCell ref="F212:H212"/>
    <mergeCell ref="I212:K212"/>
    <mergeCell ref="L212:N212"/>
    <mergeCell ref="F213:H213"/>
    <mergeCell ref="I213:K213"/>
    <mergeCell ref="M213:N213"/>
    <mergeCell ref="Q213:R213"/>
    <mergeCell ref="O211:S211"/>
    <mergeCell ref="O212:S212"/>
    <mergeCell ref="C211:E212"/>
    <mergeCell ref="C213:E213"/>
    <mergeCell ref="B214:B216"/>
    <mergeCell ref="F214:H214"/>
    <mergeCell ref="I214:K214"/>
    <mergeCell ref="M214:N214"/>
    <mergeCell ref="T214:W216"/>
    <mergeCell ref="X214:X216"/>
    <mergeCell ref="Y214:Z216"/>
    <mergeCell ref="F215:H215"/>
    <mergeCell ref="I215:K215"/>
    <mergeCell ref="L215:N215"/>
    <mergeCell ref="F216:H216"/>
    <mergeCell ref="I216:K216"/>
    <mergeCell ref="M216:N216"/>
    <mergeCell ref="Q216:R216"/>
    <mergeCell ref="O214:S214"/>
    <mergeCell ref="O215:S215"/>
    <mergeCell ref="C214:E215"/>
    <mergeCell ref="B217:B219"/>
    <mergeCell ref="F217:H217"/>
    <mergeCell ref="I217:K217"/>
    <mergeCell ref="M217:N217"/>
    <mergeCell ref="T217:W219"/>
    <mergeCell ref="X217:X219"/>
    <mergeCell ref="Y217:Z219"/>
    <mergeCell ref="F218:H218"/>
    <mergeCell ref="I218:K218"/>
    <mergeCell ref="L218:N218"/>
    <mergeCell ref="F219:H219"/>
    <mergeCell ref="I219:K219"/>
    <mergeCell ref="M219:N219"/>
    <mergeCell ref="Q219:R219"/>
    <mergeCell ref="O217:S217"/>
    <mergeCell ref="O218:S218"/>
    <mergeCell ref="C217:E218"/>
    <mergeCell ref="C219:E219"/>
    <mergeCell ref="B220:B222"/>
    <mergeCell ref="F220:H220"/>
    <mergeCell ref="I220:K220"/>
    <mergeCell ref="M220:N220"/>
    <mergeCell ref="T220:W222"/>
    <mergeCell ref="X220:X222"/>
    <mergeCell ref="Y220:Z222"/>
    <mergeCell ref="F221:H221"/>
    <mergeCell ref="I221:K221"/>
    <mergeCell ref="L221:N221"/>
    <mergeCell ref="F222:H222"/>
    <mergeCell ref="I222:K222"/>
    <mergeCell ref="M222:N222"/>
    <mergeCell ref="Q222:R222"/>
    <mergeCell ref="O220:S220"/>
    <mergeCell ref="O221:S221"/>
    <mergeCell ref="C220:E221"/>
    <mergeCell ref="B223:B225"/>
    <mergeCell ref="F223:H223"/>
    <mergeCell ref="I223:K223"/>
    <mergeCell ref="M223:N223"/>
    <mergeCell ref="T223:W225"/>
    <mergeCell ref="X223:X225"/>
    <mergeCell ref="Y223:Z225"/>
    <mergeCell ref="F224:H224"/>
    <mergeCell ref="I224:K224"/>
    <mergeCell ref="L224:N224"/>
    <mergeCell ref="F225:H225"/>
    <mergeCell ref="I225:K225"/>
    <mergeCell ref="M225:N225"/>
    <mergeCell ref="Q225:R225"/>
    <mergeCell ref="O223:S223"/>
    <mergeCell ref="O224:S224"/>
    <mergeCell ref="C223:E224"/>
    <mergeCell ref="C225:E225"/>
    <mergeCell ref="B226:B228"/>
    <mergeCell ref="F226:H226"/>
    <mergeCell ref="I226:K226"/>
    <mergeCell ref="M226:N226"/>
    <mergeCell ref="T226:W228"/>
    <mergeCell ref="X226:X228"/>
    <mergeCell ref="Y226:Z228"/>
    <mergeCell ref="F227:H227"/>
    <mergeCell ref="I227:K227"/>
    <mergeCell ref="L227:N227"/>
    <mergeCell ref="F228:H228"/>
    <mergeCell ref="I228:K228"/>
    <mergeCell ref="M228:N228"/>
    <mergeCell ref="Q228:R228"/>
    <mergeCell ref="O226:S226"/>
    <mergeCell ref="O227:S227"/>
    <mergeCell ref="C226:E227"/>
    <mergeCell ref="B229:B231"/>
    <mergeCell ref="F229:H229"/>
    <mergeCell ref="I229:K229"/>
    <mergeCell ref="M229:N229"/>
    <mergeCell ref="T229:W231"/>
    <mergeCell ref="X229:X231"/>
    <mergeCell ref="Y229:Z231"/>
    <mergeCell ref="F230:H230"/>
    <mergeCell ref="I230:K230"/>
    <mergeCell ref="L230:N230"/>
    <mergeCell ref="F231:H231"/>
    <mergeCell ref="I231:K231"/>
    <mergeCell ref="M231:N231"/>
    <mergeCell ref="Q231:R231"/>
    <mergeCell ref="O229:S229"/>
    <mergeCell ref="O230:S230"/>
    <mergeCell ref="C229:E230"/>
    <mergeCell ref="C231:E231"/>
    <mergeCell ref="B232:B234"/>
    <mergeCell ref="F232:H232"/>
    <mergeCell ref="I232:K232"/>
    <mergeCell ref="M232:N232"/>
    <mergeCell ref="T232:W234"/>
    <mergeCell ref="X232:X234"/>
    <mergeCell ref="Y232:Z234"/>
    <mergeCell ref="F233:H233"/>
    <mergeCell ref="I233:K233"/>
    <mergeCell ref="L233:N233"/>
    <mergeCell ref="F234:H234"/>
    <mergeCell ref="I234:K234"/>
    <mergeCell ref="M234:N234"/>
    <mergeCell ref="Q234:R234"/>
    <mergeCell ref="O232:S232"/>
    <mergeCell ref="O233:S233"/>
    <mergeCell ref="C232:E233"/>
    <mergeCell ref="B235:B237"/>
    <mergeCell ref="F235:H235"/>
    <mergeCell ref="I235:K235"/>
    <mergeCell ref="M235:N235"/>
    <mergeCell ref="T235:W237"/>
    <mergeCell ref="X235:X237"/>
    <mergeCell ref="Y235:Z237"/>
    <mergeCell ref="F236:H236"/>
    <mergeCell ref="I236:K236"/>
    <mergeCell ref="L236:N236"/>
    <mergeCell ref="F237:H237"/>
    <mergeCell ref="I237:K237"/>
    <mergeCell ref="M237:N237"/>
    <mergeCell ref="Q237:R237"/>
    <mergeCell ref="O235:S235"/>
    <mergeCell ref="O236:S236"/>
    <mergeCell ref="C235:E236"/>
    <mergeCell ref="C237:E237"/>
    <mergeCell ref="B238:B240"/>
    <mergeCell ref="F238:H238"/>
    <mergeCell ref="I238:K238"/>
    <mergeCell ref="M238:N238"/>
    <mergeCell ref="T238:W240"/>
    <mergeCell ref="X238:X240"/>
    <mergeCell ref="Y238:Z240"/>
    <mergeCell ref="F239:H239"/>
    <mergeCell ref="I239:K239"/>
    <mergeCell ref="L239:N239"/>
    <mergeCell ref="F240:H240"/>
    <mergeCell ref="I240:K240"/>
    <mergeCell ref="M240:N240"/>
    <mergeCell ref="Q240:R240"/>
    <mergeCell ref="O238:S238"/>
    <mergeCell ref="O239:S239"/>
    <mergeCell ref="C238:E239"/>
    <mergeCell ref="B241:B243"/>
    <mergeCell ref="F241:H241"/>
    <mergeCell ref="I241:K241"/>
    <mergeCell ref="M241:N241"/>
    <mergeCell ref="T241:W243"/>
    <mergeCell ref="X241:X243"/>
    <mergeCell ref="Y241:Z243"/>
    <mergeCell ref="F242:H242"/>
    <mergeCell ref="I242:K242"/>
    <mergeCell ref="L242:N242"/>
    <mergeCell ref="F243:H243"/>
    <mergeCell ref="I243:K243"/>
    <mergeCell ref="M243:N243"/>
    <mergeCell ref="Q243:R243"/>
    <mergeCell ref="O241:S241"/>
    <mergeCell ref="O242:S242"/>
    <mergeCell ref="C241:E242"/>
    <mergeCell ref="C243:E243"/>
    <mergeCell ref="B244:B246"/>
    <mergeCell ref="F244:H244"/>
    <mergeCell ref="I244:K244"/>
    <mergeCell ref="M244:N244"/>
    <mergeCell ref="T244:W246"/>
    <mergeCell ref="X244:X246"/>
    <mergeCell ref="Y244:Z246"/>
    <mergeCell ref="F245:H245"/>
    <mergeCell ref="I245:K245"/>
    <mergeCell ref="L245:N245"/>
    <mergeCell ref="F246:H246"/>
    <mergeCell ref="I246:K246"/>
    <mergeCell ref="M246:N246"/>
    <mergeCell ref="Q246:R246"/>
    <mergeCell ref="O244:S244"/>
    <mergeCell ref="O245:S245"/>
    <mergeCell ref="C244:E245"/>
    <mergeCell ref="B247:B249"/>
    <mergeCell ref="F247:H247"/>
    <mergeCell ref="I247:K247"/>
    <mergeCell ref="M247:N247"/>
    <mergeCell ref="T247:W249"/>
    <mergeCell ref="X247:X249"/>
    <mergeCell ref="Y247:Z249"/>
    <mergeCell ref="F248:H248"/>
    <mergeCell ref="I248:K248"/>
    <mergeCell ref="L248:N248"/>
    <mergeCell ref="F249:H249"/>
    <mergeCell ref="I249:K249"/>
    <mergeCell ref="M249:N249"/>
    <mergeCell ref="Q249:R249"/>
    <mergeCell ref="O247:S247"/>
    <mergeCell ref="O248:S248"/>
    <mergeCell ref="C247:E248"/>
    <mergeCell ref="C249:E249"/>
    <mergeCell ref="B250:B252"/>
    <mergeCell ref="F250:H250"/>
    <mergeCell ref="I250:K250"/>
    <mergeCell ref="M250:N250"/>
    <mergeCell ref="T250:W252"/>
    <mergeCell ref="X250:X252"/>
    <mergeCell ref="Y250:Z252"/>
    <mergeCell ref="F251:H251"/>
    <mergeCell ref="I251:K251"/>
    <mergeCell ref="L251:N251"/>
    <mergeCell ref="F252:H252"/>
    <mergeCell ref="I252:K252"/>
    <mergeCell ref="M252:N252"/>
    <mergeCell ref="Q252:R252"/>
    <mergeCell ref="O250:S250"/>
    <mergeCell ref="O251:S251"/>
    <mergeCell ref="C250:E251"/>
    <mergeCell ref="B253:B255"/>
    <mergeCell ref="F253:H253"/>
    <mergeCell ref="I253:K253"/>
    <mergeCell ref="M253:N253"/>
    <mergeCell ref="T253:W255"/>
    <mergeCell ref="X253:X255"/>
    <mergeCell ref="Y253:Z255"/>
    <mergeCell ref="F254:H254"/>
    <mergeCell ref="I254:K254"/>
    <mergeCell ref="L254:N254"/>
    <mergeCell ref="F255:H255"/>
    <mergeCell ref="I255:K255"/>
    <mergeCell ref="M255:N255"/>
    <mergeCell ref="Q255:R255"/>
    <mergeCell ref="O253:S253"/>
    <mergeCell ref="O254:S254"/>
    <mergeCell ref="C253:E254"/>
    <mergeCell ref="C255:E255"/>
    <mergeCell ref="B256:B258"/>
    <mergeCell ref="F256:H256"/>
    <mergeCell ref="I256:K256"/>
    <mergeCell ref="M256:N256"/>
    <mergeCell ref="T256:W258"/>
    <mergeCell ref="X256:X258"/>
    <mergeCell ref="Y256:Z258"/>
    <mergeCell ref="F257:H257"/>
    <mergeCell ref="I257:K257"/>
    <mergeCell ref="L257:N257"/>
    <mergeCell ref="F258:H258"/>
    <mergeCell ref="I258:K258"/>
    <mergeCell ref="M258:N258"/>
    <mergeCell ref="Q258:R258"/>
    <mergeCell ref="O256:S256"/>
    <mergeCell ref="O257:S257"/>
    <mergeCell ref="C256:E257"/>
    <mergeCell ref="B259:B261"/>
    <mergeCell ref="F259:H259"/>
    <mergeCell ref="I259:K259"/>
    <mergeCell ref="M259:N259"/>
    <mergeCell ref="T259:W261"/>
    <mergeCell ref="X259:X261"/>
    <mergeCell ref="Y259:Z261"/>
    <mergeCell ref="F260:H260"/>
    <mergeCell ref="I260:K260"/>
    <mergeCell ref="L260:N260"/>
    <mergeCell ref="F261:H261"/>
    <mergeCell ref="I261:K261"/>
    <mergeCell ref="M261:N261"/>
    <mergeCell ref="Q261:R261"/>
    <mergeCell ref="O259:S259"/>
    <mergeCell ref="O260:S260"/>
    <mergeCell ref="C259:E260"/>
    <mergeCell ref="C261:E261"/>
    <mergeCell ref="B262:B264"/>
    <mergeCell ref="F262:H262"/>
    <mergeCell ref="I262:K262"/>
    <mergeCell ref="M262:N262"/>
    <mergeCell ref="T262:W264"/>
    <mergeCell ref="X262:X264"/>
    <mergeCell ref="Y262:Z264"/>
    <mergeCell ref="F263:H263"/>
    <mergeCell ref="I263:K263"/>
    <mergeCell ref="L263:N263"/>
    <mergeCell ref="F264:H264"/>
    <mergeCell ref="I264:K264"/>
    <mergeCell ref="M264:N264"/>
    <mergeCell ref="Q264:R264"/>
    <mergeCell ref="O262:S262"/>
    <mergeCell ref="O263:S263"/>
    <mergeCell ref="C262:E263"/>
    <mergeCell ref="C264:E264"/>
    <mergeCell ref="B265:B267"/>
    <mergeCell ref="F265:H265"/>
    <mergeCell ref="I265:K265"/>
    <mergeCell ref="M265:N265"/>
    <mergeCell ref="T265:W267"/>
    <mergeCell ref="X265:X267"/>
    <mergeCell ref="Y265:Z267"/>
    <mergeCell ref="F266:H266"/>
    <mergeCell ref="I266:K266"/>
    <mergeCell ref="L266:N266"/>
    <mergeCell ref="F267:H267"/>
    <mergeCell ref="I267:K267"/>
    <mergeCell ref="M267:N267"/>
    <mergeCell ref="Q267:R267"/>
    <mergeCell ref="O265:S265"/>
    <mergeCell ref="O266:S266"/>
    <mergeCell ref="C265:E266"/>
    <mergeCell ref="C267:E267"/>
    <mergeCell ref="B268:B270"/>
    <mergeCell ref="F268:H268"/>
    <mergeCell ref="I268:K268"/>
    <mergeCell ref="M268:N268"/>
    <mergeCell ref="T268:W270"/>
    <mergeCell ref="X268:X270"/>
    <mergeCell ref="Y268:Z270"/>
    <mergeCell ref="F269:H269"/>
    <mergeCell ref="I269:K269"/>
    <mergeCell ref="L269:N269"/>
    <mergeCell ref="F270:H270"/>
    <mergeCell ref="I270:K270"/>
    <mergeCell ref="M270:N270"/>
    <mergeCell ref="Q270:R270"/>
    <mergeCell ref="O268:S268"/>
    <mergeCell ref="O269:S269"/>
    <mergeCell ref="C268:E269"/>
    <mergeCell ref="C270:E270"/>
    <mergeCell ref="B271:B273"/>
    <mergeCell ref="F271:H271"/>
    <mergeCell ref="I271:K271"/>
    <mergeCell ref="M271:N271"/>
    <mergeCell ref="T271:W273"/>
    <mergeCell ref="X271:X273"/>
    <mergeCell ref="Y271:Z273"/>
    <mergeCell ref="F272:H272"/>
    <mergeCell ref="I272:K272"/>
    <mergeCell ref="L272:N272"/>
    <mergeCell ref="F273:H273"/>
    <mergeCell ref="I273:K273"/>
    <mergeCell ref="M273:N273"/>
    <mergeCell ref="Q273:R273"/>
    <mergeCell ref="O271:S271"/>
    <mergeCell ref="O272:S272"/>
    <mergeCell ref="C271:E272"/>
    <mergeCell ref="C273:E273"/>
    <mergeCell ref="B274:B276"/>
    <mergeCell ref="F274:H274"/>
    <mergeCell ref="I274:K274"/>
    <mergeCell ref="M274:N274"/>
    <mergeCell ref="T274:W276"/>
    <mergeCell ref="X274:X276"/>
    <mergeCell ref="Y274:Z276"/>
    <mergeCell ref="F275:H275"/>
    <mergeCell ref="I275:K275"/>
    <mergeCell ref="L275:N275"/>
    <mergeCell ref="F276:H276"/>
    <mergeCell ref="I276:K276"/>
    <mergeCell ref="M276:N276"/>
    <mergeCell ref="Q276:R276"/>
    <mergeCell ref="O274:S274"/>
    <mergeCell ref="O275:S275"/>
    <mergeCell ref="C274:E275"/>
    <mergeCell ref="C276:E276"/>
    <mergeCell ref="B277:B279"/>
    <mergeCell ref="F277:H277"/>
    <mergeCell ref="I277:K277"/>
    <mergeCell ref="M277:N277"/>
    <mergeCell ref="T277:W279"/>
    <mergeCell ref="X277:X279"/>
    <mergeCell ref="Y277:Z279"/>
    <mergeCell ref="F278:H278"/>
    <mergeCell ref="I278:K278"/>
    <mergeCell ref="L278:N278"/>
    <mergeCell ref="F279:H279"/>
    <mergeCell ref="I279:K279"/>
    <mergeCell ref="M279:N279"/>
    <mergeCell ref="Q279:R279"/>
    <mergeCell ref="O277:S277"/>
    <mergeCell ref="O278:S278"/>
    <mergeCell ref="C277:E278"/>
    <mergeCell ref="C279:E279"/>
    <mergeCell ref="B280:B282"/>
    <mergeCell ref="F280:H280"/>
    <mergeCell ref="I280:K280"/>
    <mergeCell ref="M280:N280"/>
    <mergeCell ref="T280:W282"/>
    <mergeCell ref="X280:X282"/>
    <mergeCell ref="Y280:Z282"/>
    <mergeCell ref="F281:H281"/>
    <mergeCell ref="I281:K281"/>
    <mergeCell ref="L281:N281"/>
    <mergeCell ref="F282:H282"/>
    <mergeCell ref="I282:K282"/>
    <mergeCell ref="M282:N282"/>
    <mergeCell ref="Q282:R282"/>
    <mergeCell ref="O280:S280"/>
    <mergeCell ref="O281:S281"/>
    <mergeCell ref="C280:E281"/>
    <mergeCell ref="C282:E282"/>
    <mergeCell ref="B283:B285"/>
    <mergeCell ref="F283:H283"/>
    <mergeCell ref="I283:K283"/>
    <mergeCell ref="M283:N283"/>
    <mergeCell ref="T283:W285"/>
    <mergeCell ref="X283:X285"/>
    <mergeCell ref="Y283:Z285"/>
    <mergeCell ref="F284:H284"/>
    <mergeCell ref="I284:K284"/>
    <mergeCell ref="L284:N284"/>
    <mergeCell ref="F285:H285"/>
    <mergeCell ref="I285:K285"/>
    <mergeCell ref="M285:N285"/>
    <mergeCell ref="Q285:R285"/>
    <mergeCell ref="O283:S283"/>
    <mergeCell ref="O284:S284"/>
    <mergeCell ref="C283:E284"/>
    <mergeCell ref="C285:E285"/>
    <mergeCell ref="B286:B288"/>
    <mergeCell ref="F286:H286"/>
    <mergeCell ref="I286:K286"/>
    <mergeCell ref="M286:N286"/>
    <mergeCell ref="T286:W288"/>
    <mergeCell ref="X286:X288"/>
    <mergeCell ref="Y286:Z288"/>
    <mergeCell ref="F287:H287"/>
    <mergeCell ref="I287:K287"/>
    <mergeCell ref="L287:N287"/>
    <mergeCell ref="F288:H288"/>
    <mergeCell ref="I288:K288"/>
    <mergeCell ref="M288:N288"/>
    <mergeCell ref="Q288:R288"/>
    <mergeCell ref="O286:S286"/>
    <mergeCell ref="O287:S287"/>
    <mergeCell ref="C286:E287"/>
    <mergeCell ref="C288:E288"/>
    <mergeCell ref="B289:B291"/>
    <mergeCell ref="F289:H289"/>
    <mergeCell ref="I289:K289"/>
    <mergeCell ref="M289:N289"/>
    <mergeCell ref="T289:W291"/>
    <mergeCell ref="X289:X291"/>
    <mergeCell ref="Y289:Z291"/>
    <mergeCell ref="F290:H290"/>
    <mergeCell ref="I290:K290"/>
    <mergeCell ref="L290:N290"/>
    <mergeCell ref="F291:H291"/>
    <mergeCell ref="I291:K291"/>
    <mergeCell ref="M291:N291"/>
    <mergeCell ref="Q291:R291"/>
    <mergeCell ref="O289:S289"/>
    <mergeCell ref="O290:S290"/>
    <mergeCell ref="C289:E290"/>
    <mergeCell ref="C291:E291"/>
    <mergeCell ref="B292:B294"/>
    <mergeCell ref="F292:H292"/>
    <mergeCell ref="I292:K292"/>
    <mergeCell ref="M292:N292"/>
    <mergeCell ref="T292:W294"/>
    <mergeCell ref="X292:X294"/>
    <mergeCell ref="Y292:Z294"/>
    <mergeCell ref="F293:H293"/>
    <mergeCell ref="I293:K293"/>
    <mergeCell ref="L293:N293"/>
    <mergeCell ref="F294:H294"/>
    <mergeCell ref="I294:K294"/>
    <mergeCell ref="M294:N294"/>
    <mergeCell ref="Q294:R294"/>
    <mergeCell ref="O292:S292"/>
    <mergeCell ref="O293:S293"/>
    <mergeCell ref="C292:E293"/>
    <mergeCell ref="C294:E294"/>
    <mergeCell ref="B295:B297"/>
    <mergeCell ref="F295:H295"/>
    <mergeCell ref="I295:K295"/>
    <mergeCell ref="M295:N295"/>
    <mergeCell ref="T295:W297"/>
    <mergeCell ref="X295:X297"/>
    <mergeCell ref="Y295:Z297"/>
    <mergeCell ref="F296:H296"/>
    <mergeCell ref="I296:K296"/>
    <mergeCell ref="L296:N296"/>
    <mergeCell ref="F297:H297"/>
    <mergeCell ref="I297:K297"/>
    <mergeCell ref="M297:N297"/>
    <mergeCell ref="Q297:R297"/>
    <mergeCell ref="O295:S295"/>
    <mergeCell ref="O296:S296"/>
    <mergeCell ref="C295:E296"/>
    <mergeCell ref="C297:E297"/>
    <mergeCell ref="B298:B300"/>
    <mergeCell ref="F298:H298"/>
    <mergeCell ref="I298:K298"/>
    <mergeCell ref="M298:N298"/>
    <mergeCell ref="T298:W300"/>
    <mergeCell ref="X298:X300"/>
    <mergeCell ref="Y298:Z300"/>
    <mergeCell ref="F299:H299"/>
    <mergeCell ref="I299:K299"/>
    <mergeCell ref="L299:N299"/>
    <mergeCell ref="F300:H300"/>
    <mergeCell ref="I300:K300"/>
    <mergeCell ref="M300:N300"/>
    <mergeCell ref="Q300:R300"/>
    <mergeCell ref="O298:S298"/>
    <mergeCell ref="O299:S299"/>
    <mergeCell ref="C298:E299"/>
    <mergeCell ref="C300:E300"/>
    <mergeCell ref="B301:B303"/>
    <mergeCell ref="F301:H301"/>
    <mergeCell ref="I301:K301"/>
    <mergeCell ref="M301:N301"/>
    <mergeCell ref="T301:W303"/>
    <mergeCell ref="X301:X303"/>
    <mergeCell ref="Y301:Z303"/>
    <mergeCell ref="F302:H302"/>
    <mergeCell ref="I302:K302"/>
    <mergeCell ref="L302:N302"/>
    <mergeCell ref="F303:H303"/>
    <mergeCell ref="I303:K303"/>
    <mergeCell ref="M303:N303"/>
    <mergeCell ref="Q303:R303"/>
    <mergeCell ref="O301:S301"/>
    <mergeCell ref="O302:S302"/>
    <mergeCell ref="C301:E302"/>
    <mergeCell ref="C303:E303"/>
    <mergeCell ref="B304:B306"/>
    <mergeCell ref="F304:H304"/>
    <mergeCell ref="I304:K304"/>
    <mergeCell ref="M304:N304"/>
    <mergeCell ref="T304:W306"/>
    <mergeCell ref="X304:X306"/>
    <mergeCell ref="Y304:Z306"/>
    <mergeCell ref="F305:H305"/>
    <mergeCell ref="I305:K305"/>
    <mergeCell ref="L305:N305"/>
    <mergeCell ref="F306:H306"/>
    <mergeCell ref="I306:K306"/>
    <mergeCell ref="M306:N306"/>
    <mergeCell ref="Q306:R306"/>
    <mergeCell ref="O304:S304"/>
    <mergeCell ref="O305:S305"/>
    <mergeCell ref="C304:E305"/>
    <mergeCell ref="C306:E306"/>
    <mergeCell ref="B307:B309"/>
    <mergeCell ref="F307:H307"/>
    <mergeCell ref="I307:K307"/>
    <mergeCell ref="M307:N307"/>
    <mergeCell ref="T307:W309"/>
    <mergeCell ref="X307:X309"/>
    <mergeCell ref="Y307:Z309"/>
    <mergeCell ref="F308:H308"/>
    <mergeCell ref="I308:K308"/>
    <mergeCell ref="L308:N308"/>
    <mergeCell ref="F309:H309"/>
    <mergeCell ref="I309:K309"/>
    <mergeCell ref="M309:N309"/>
    <mergeCell ref="Q309:R309"/>
    <mergeCell ref="O307:S307"/>
    <mergeCell ref="O308:S308"/>
    <mergeCell ref="C307:E308"/>
    <mergeCell ref="C309:E309"/>
    <mergeCell ref="B310:B312"/>
    <mergeCell ref="F310:H310"/>
    <mergeCell ref="I310:K310"/>
    <mergeCell ref="M310:N310"/>
    <mergeCell ref="T310:W312"/>
    <mergeCell ref="X310:X312"/>
    <mergeCell ref="Y310:Z312"/>
    <mergeCell ref="F311:H311"/>
    <mergeCell ref="I311:K311"/>
    <mergeCell ref="L311:N311"/>
    <mergeCell ref="F312:H312"/>
    <mergeCell ref="I312:K312"/>
    <mergeCell ref="M312:N312"/>
    <mergeCell ref="Q312:R312"/>
    <mergeCell ref="O310:S310"/>
    <mergeCell ref="O311:S311"/>
    <mergeCell ref="C310:E311"/>
    <mergeCell ref="C312:E312"/>
    <mergeCell ref="B313:B315"/>
    <mergeCell ref="F313:H313"/>
    <mergeCell ref="I313:K313"/>
    <mergeCell ref="M313:N313"/>
    <mergeCell ref="T313:W315"/>
    <mergeCell ref="X313:X315"/>
    <mergeCell ref="Y313:Z315"/>
    <mergeCell ref="F314:H314"/>
    <mergeCell ref="I314:K314"/>
    <mergeCell ref="L314:N314"/>
    <mergeCell ref="F315:H315"/>
    <mergeCell ref="I315:K315"/>
    <mergeCell ref="M315:N315"/>
    <mergeCell ref="Q315:R315"/>
    <mergeCell ref="O313:S313"/>
    <mergeCell ref="O314:S314"/>
    <mergeCell ref="C313:E314"/>
    <mergeCell ref="C315:E315"/>
    <mergeCell ref="B316:B318"/>
    <mergeCell ref="F316:H316"/>
    <mergeCell ref="I316:K316"/>
    <mergeCell ref="M316:N316"/>
    <mergeCell ref="T316:W318"/>
    <mergeCell ref="X316:X318"/>
    <mergeCell ref="Y316:Z318"/>
    <mergeCell ref="F317:H317"/>
    <mergeCell ref="I317:K317"/>
    <mergeCell ref="L317:N317"/>
    <mergeCell ref="F318:H318"/>
    <mergeCell ref="I318:K318"/>
    <mergeCell ref="M318:N318"/>
    <mergeCell ref="Q318:R318"/>
    <mergeCell ref="O316:S316"/>
    <mergeCell ref="O317:S317"/>
    <mergeCell ref="C316:E317"/>
    <mergeCell ref="C318:E318"/>
    <mergeCell ref="B319:B321"/>
    <mergeCell ref="F319:H319"/>
    <mergeCell ref="I319:K319"/>
    <mergeCell ref="M319:N319"/>
    <mergeCell ref="T319:W321"/>
    <mergeCell ref="X319:X321"/>
    <mergeCell ref="Y319:Z321"/>
    <mergeCell ref="F320:H320"/>
    <mergeCell ref="I320:K320"/>
    <mergeCell ref="L320:N320"/>
    <mergeCell ref="F321:H321"/>
    <mergeCell ref="I321:K321"/>
    <mergeCell ref="M321:N321"/>
    <mergeCell ref="Q321:R321"/>
    <mergeCell ref="O319:S319"/>
    <mergeCell ref="O320:S320"/>
    <mergeCell ref="C319:E320"/>
    <mergeCell ref="C321:E321"/>
    <mergeCell ref="B322:B324"/>
    <mergeCell ref="F322:H322"/>
    <mergeCell ref="I322:K322"/>
    <mergeCell ref="M322:N322"/>
    <mergeCell ref="T322:W324"/>
    <mergeCell ref="X322:X324"/>
    <mergeCell ref="Y322:Z324"/>
    <mergeCell ref="F323:H323"/>
    <mergeCell ref="I323:K323"/>
    <mergeCell ref="L323:N323"/>
    <mergeCell ref="F324:H324"/>
    <mergeCell ref="I324:K324"/>
    <mergeCell ref="M324:N324"/>
    <mergeCell ref="Q324:R324"/>
    <mergeCell ref="O322:S322"/>
    <mergeCell ref="O323:S323"/>
    <mergeCell ref="C322:E323"/>
    <mergeCell ref="C324:E324"/>
    <mergeCell ref="B325:B327"/>
    <mergeCell ref="F325:H325"/>
    <mergeCell ref="I325:K325"/>
    <mergeCell ref="M325:N325"/>
    <mergeCell ref="T325:W327"/>
    <mergeCell ref="X325:X327"/>
    <mergeCell ref="Y325:Z327"/>
    <mergeCell ref="F326:H326"/>
    <mergeCell ref="I326:K326"/>
    <mergeCell ref="L326:N326"/>
    <mergeCell ref="F327:H327"/>
    <mergeCell ref="I327:K327"/>
    <mergeCell ref="M327:N327"/>
    <mergeCell ref="Q327:R327"/>
    <mergeCell ref="O325:S325"/>
    <mergeCell ref="O326:S326"/>
    <mergeCell ref="C325:E326"/>
    <mergeCell ref="C327:E327"/>
    <mergeCell ref="B328:B330"/>
    <mergeCell ref="F328:H328"/>
    <mergeCell ref="I328:K328"/>
    <mergeCell ref="M328:N328"/>
    <mergeCell ref="T328:W330"/>
    <mergeCell ref="X328:X330"/>
    <mergeCell ref="Y328:Z330"/>
    <mergeCell ref="F329:H329"/>
    <mergeCell ref="I329:K329"/>
    <mergeCell ref="L329:N329"/>
    <mergeCell ref="F330:H330"/>
    <mergeCell ref="I330:K330"/>
    <mergeCell ref="M330:N330"/>
    <mergeCell ref="Q330:R330"/>
    <mergeCell ref="O328:S328"/>
    <mergeCell ref="O329:S329"/>
    <mergeCell ref="C328:E329"/>
    <mergeCell ref="C330:E330"/>
    <mergeCell ref="B331:B333"/>
    <mergeCell ref="F331:H331"/>
    <mergeCell ref="I331:K331"/>
    <mergeCell ref="M331:N331"/>
    <mergeCell ref="T331:W333"/>
    <mergeCell ref="X331:X333"/>
    <mergeCell ref="Y331:Z333"/>
    <mergeCell ref="F332:H332"/>
    <mergeCell ref="I332:K332"/>
    <mergeCell ref="L332:N332"/>
    <mergeCell ref="F333:H333"/>
    <mergeCell ref="I333:K333"/>
    <mergeCell ref="M333:N333"/>
    <mergeCell ref="Q333:R333"/>
    <mergeCell ref="O331:S331"/>
    <mergeCell ref="O332:S332"/>
    <mergeCell ref="C331:E332"/>
    <mergeCell ref="C333:E333"/>
    <mergeCell ref="B334:B336"/>
    <mergeCell ref="F334:H334"/>
    <mergeCell ref="I334:K334"/>
    <mergeCell ref="M334:N334"/>
    <mergeCell ref="T334:W336"/>
    <mergeCell ref="X334:X336"/>
    <mergeCell ref="Y334:Z336"/>
    <mergeCell ref="F335:H335"/>
    <mergeCell ref="I335:K335"/>
    <mergeCell ref="L335:N335"/>
    <mergeCell ref="F336:H336"/>
    <mergeCell ref="I336:K336"/>
    <mergeCell ref="M336:N336"/>
    <mergeCell ref="Q336:R336"/>
    <mergeCell ref="O334:S334"/>
    <mergeCell ref="O335:S335"/>
    <mergeCell ref="C334:E335"/>
    <mergeCell ref="C336:E336"/>
    <mergeCell ref="B337:B339"/>
    <mergeCell ref="F337:H337"/>
    <mergeCell ref="I337:K337"/>
    <mergeCell ref="M337:N337"/>
    <mergeCell ref="T337:W339"/>
    <mergeCell ref="X337:X339"/>
    <mergeCell ref="Y337:Z339"/>
    <mergeCell ref="F338:H338"/>
    <mergeCell ref="I338:K338"/>
    <mergeCell ref="L338:N338"/>
    <mergeCell ref="F339:H339"/>
    <mergeCell ref="I339:K339"/>
    <mergeCell ref="M339:N339"/>
    <mergeCell ref="Q339:R339"/>
    <mergeCell ref="O337:S337"/>
    <mergeCell ref="O338:S338"/>
    <mergeCell ref="C337:E338"/>
    <mergeCell ref="C339:E339"/>
    <mergeCell ref="B340:B342"/>
    <mergeCell ref="F340:H340"/>
    <mergeCell ref="I340:K340"/>
    <mergeCell ref="M340:N340"/>
    <mergeCell ref="T340:W342"/>
    <mergeCell ref="X340:X342"/>
    <mergeCell ref="Y340:Z342"/>
    <mergeCell ref="F341:H341"/>
    <mergeCell ref="I341:K341"/>
    <mergeCell ref="L341:N341"/>
    <mergeCell ref="F342:H342"/>
    <mergeCell ref="I342:K342"/>
    <mergeCell ref="M342:N342"/>
    <mergeCell ref="Q342:R342"/>
    <mergeCell ref="O340:S340"/>
    <mergeCell ref="O341:S341"/>
    <mergeCell ref="C340:E341"/>
    <mergeCell ref="C342:E342"/>
    <mergeCell ref="B343:B345"/>
    <mergeCell ref="F343:H343"/>
    <mergeCell ref="I343:K343"/>
    <mergeCell ref="M343:N343"/>
    <mergeCell ref="T343:W345"/>
    <mergeCell ref="X343:X345"/>
    <mergeCell ref="Y343:Z345"/>
    <mergeCell ref="F344:H344"/>
    <mergeCell ref="I344:K344"/>
    <mergeCell ref="L344:N344"/>
    <mergeCell ref="F345:H345"/>
    <mergeCell ref="I345:K345"/>
    <mergeCell ref="M345:N345"/>
    <mergeCell ref="Q345:R345"/>
    <mergeCell ref="O343:S343"/>
    <mergeCell ref="O344:S344"/>
    <mergeCell ref="C343:E344"/>
    <mergeCell ref="C345:E345"/>
    <mergeCell ref="B346:B348"/>
    <mergeCell ref="F346:H346"/>
    <mergeCell ref="I346:K346"/>
    <mergeCell ref="M346:N346"/>
    <mergeCell ref="T346:W348"/>
    <mergeCell ref="X346:X348"/>
    <mergeCell ref="Y346:Z348"/>
    <mergeCell ref="F347:H347"/>
    <mergeCell ref="I347:K347"/>
    <mergeCell ref="L347:N347"/>
    <mergeCell ref="F348:H348"/>
    <mergeCell ref="I348:K348"/>
    <mergeCell ref="M348:N348"/>
    <mergeCell ref="Q348:R348"/>
    <mergeCell ref="O346:S346"/>
    <mergeCell ref="O347:S347"/>
    <mergeCell ref="C346:E347"/>
    <mergeCell ref="C348:E348"/>
    <mergeCell ref="B349:B351"/>
    <mergeCell ref="F349:H349"/>
    <mergeCell ref="I349:K349"/>
    <mergeCell ref="M349:N349"/>
    <mergeCell ref="T349:W351"/>
    <mergeCell ref="X349:X351"/>
    <mergeCell ref="Y349:Z351"/>
    <mergeCell ref="F350:H350"/>
    <mergeCell ref="I350:K350"/>
    <mergeCell ref="L350:N350"/>
    <mergeCell ref="F351:H351"/>
    <mergeCell ref="I351:K351"/>
    <mergeCell ref="M351:N351"/>
    <mergeCell ref="Q351:R351"/>
    <mergeCell ref="O349:S349"/>
    <mergeCell ref="O350:S350"/>
    <mergeCell ref="C349:E350"/>
    <mergeCell ref="C351:E351"/>
    <mergeCell ref="B352:B354"/>
    <mergeCell ref="F352:H352"/>
    <mergeCell ref="I352:K352"/>
    <mergeCell ref="M352:N352"/>
    <mergeCell ref="T352:W354"/>
    <mergeCell ref="X352:X354"/>
    <mergeCell ref="Y352:Z354"/>
    <mergeCell ref="F353:H353"/>
    <mergeCell ref="I353:K353"/>
    <mergeCell ref="L353:N353"/>
    <mergeCell ref="F354:H354"/>
    <mergeCell ref="I354:K354"/>
    <mergeCell ref="M354:N354"/>
    <mergeCell ref="Q354:R354"/>
    <mergeCell ref="O352:S352"/>
    <mergeCell ref="O353:S353"/>
    <mergeCell ref="C352:E353"/>
    <mergeCell ref="C354:E354"/>
    <mergeCell ref="B355:B357"/>
    <mergeCell ref="F355:H355"/>
    <mergeCell ref="I355:K355"/>
    <mergeCell ref="M355:N355"/>
    <mergeCell ref="T355:W357"/>
    <mergeCell ref="X355:X357"/>
    <mergeCell ref="Y355:Z357"/>
    <mergeCell ref="F356:H356"/>
    <mergeCell ref="I356:K356"/>
    <mergeCell ref="L356:N356"/>
    <mergeCell ref="F357:H357"/>
    <mergeCell ref="I357:K357"/>
    <mergeCell ref="M357:N357"/>
    <mergeCell ref="Q357:R357"/>
    <mergeCell ref="O355:S355"/>
    <mergeCell ref="O356:S356"/>
    <mergeCell ref="C355:E356"/>
    <mergeCell ref="C357:E357"/>
    <mergeCell ref="B358:B360"/>
    <mergeCell ref="F358:H358"/>
    <mergeCell ref="I358:K358"/>
    <mergeCell ref="M358:N358"/>
    <mergeCell ref="T358:W360"/>
    <mergeCell ref="X358:X360"/>
    <mergeCell ref="Y358:Z360"/>
    <mergeCell ref="F359:H359"/>
    <mergeCell ref="I359:K359"/>
    <mergeCell ref="L359:N359"/>
    <mergeCell ref="F360:H360"/>
    <mergeCell ref="I360:K360"/>
    <mergeCell ref="M360:N360"/>
    <mergeCell ref="Q360:R360"/>
    <mergeCell ref="O358:S358"/>
    <mergeCell ref="O359:S359"/>
    <mergeCell ref="C358:E359"/>
    <mergeCell ref="C360:E360"/>
    <mergeCell ref="B361:B363"/>
    <mergeCell ref="F361:H361"/>
    <mergeCell ref="I361:K361"/>
    <mergeCell ref="M361:N361"/>
    <mergeCell ref="T361:W363"/>
    <mergeCell ref="X361:X363"/>
    <mergeCell ref="Y361:Z363"/>
    <mergeCell ref="F362:H362"/>
    <mergeCell ref="I362:K362"/>
    <mergeCell ref="L362:N362"/>
    <mergeCell ref="F363:H363"/>
    <mergeCell ref="I363:K363"/>
    <mergeCell ref="M363:N363"/>
    <mergeCell ref="Q363:R363"/>
    <mergeCell ref="O361:S361"/>
    <mergeCell ref="O362:S362"/>
    <mergeCell ref="C361:E362"/>
    <mergeCell ref="C363:E363"/>
    <mergeCell ref="B364:B366"/>
    <mergeCell ref="F364:H364"/>
    <mergeCell ref="I364:K364"/>
    <mergeCell ref="M364:N364"/>
    <mergeCell ref="T364:W366"/>
    <mergeCell ref="X364:X366"/>
    <mergeCell ref="Y364:Z366"/>
    <mergeCell ref="F365:H365"/>
    <mergeCell ref="I365:K365"/>
    <mergeCell ref="L365:N365"/>
    <mergeCell ref="F366:H366"/>
    <mergeCell ref="I366:K366"/>
    <mergeCell ref="M366:N366"/>
    <mergeCell ref="Q366:R366"/>
    <mergeCell ref="O364:S364"/>
    <mergeCell ref="O365:S365"/>
    <mergeCell ref="C364:E365"/>
    <mergeCell ref="C366:E366"/>
    <mergeCell ref="B367:B369"/>
    <mergeCell ref="F367:H367"/>
    <mergeCell ref="I367:K367"/>
    <mergeCell ref="M367:N367"/>
    <mergeCell ref="T367:W369"/>
    <mergeCell ref="X367:X369"/>
    <mergeCell ref="Y367:Z369"/>
    <mergeCell ref="F368:H368"/>
    <mergeCell ref="I368:K368"/>
    <mergeCell ref="L368:N368"/>
    <mergeCell ref="F369:H369"/>
    <mergeCell ref="I369:K369"/>
    <mergeCell ref="M369:N369"/>
    <mergeCell ref="Q369:R369"/>
    <mergeCell ref="O367:S367"/>
    <mergeCell ref="O368:S368"/>
    <mergeCell ref="C367:E368"/>
    <mergeCell ref="C369:E369"/>
    <mergeCell ref="B370:B372"/>
    <mergeCell ref="F370:H370"/>
    <mergeCell ref="I370:K370"/>
    <mergeCell ref="M370:N370"/>
    <mergeCell ref="T370:W372"/>
    <mergeCell ref="X370:X372"/>
    <mergeCell ref="Y370:Z372"/>
    <mergeCell ref="F371:H371"/>
    <mergeCell ref="I371:K371"/>
    <mergeCell ref="L371:N371"/>
    <mergeCell ref="F372:H372"/>
    <mergeCell ref="I372:K372"/>
    <mergeCell ref="M372:N372"/>
    <mergeCell ref="Q372:R372"/>
    <mergeCell ref="O370:S370"/>
    <mergeCell ref="O371:S371"/>
    <mergeCell ref="C370:E371"/>
    <mergeCell ref="C372:E372"/>
    <mergeCell ref="B373:B375"/>
    <mergeCell ref="F373:H373"/>
    <mergeCell ref="I373:K373"/>
    <mergeCell ref="M373:N373"/>
    <mergeCell ref="T373:W375"/>
    <mergeCell ref="X373:X375"/>
    <mergeCell ref="Y373:Z375"/>
    <mergeCell ref="F374:H374"/>
    <mergeCell ref="I374:K374"/>
    <mergeCell ref="L374:N374"/>
    <mergeCell ref="F375:H375"/>
    <mergeCell ref="I375:K375"/>
    <mergeCell ref="M375:N375"/>
    <mergeCell ref="Q375:R375"/>
    <mergeCell ref="O373:S373"/>
    <mergeCell ref="O374:S374"/>
    <mergeCell ref="C373:E374"/>
    <mergeCell ref="C375:E375"/>
    <mergeCell ref="B376:B378"/>
    <mergeCell ref="F376:H376"/>
    <mergeCell ref="I376:K376"/>
    <mergeCell ref="M376:N376"/>
    <mergeCell ref="T376:W378"/>
    <mergeCell ref="X376:X378"/>
    <mergeCell ref="Y376:Z378"/>
    <mergeCell ref="F377:H377"/>
    <mergeCell ref="I377:K377"/>
    <mergeCell ref="L377:N377"/>
    <mergeCell ref="F378:H378"/>
    <mergeCell ref="I378:K378"/>
    <mergeCell ref="M378:N378"/>
    <mergeCell ref="Q378:R378"/>
    <mergeCell ref="O376:S376"/>
    <mergeCell ref="O377:S377"/>
    <mergeCell ref="C376:E377"/>
    <mergeCell ref="C378:E378"/>
    <mergeCell ref="B379:B381"/>
    <mergeCell ref="F379:H379"/>
    <mergeCell ref="I379:K379"/>
    <mergeCell ref="M379:N379"/>
    <mergeCell ref="T379:W381"/>
    <mergeCell ref="X379:X381"/>
    <mergeCell ref="Y379:Z381"/>
    <mergeCell ref="F380:H380"/>
    <mergeCell ref="I380:K380"/>
    <mergeCell ref="L380:N380"/>
    <mergeCell ref="F381:H381"/>
    <mergeCell ref="I381:K381"/>
    <mergeCell ref="M381:N381"/>
    <mergeCell ref="Q381:R381"/>
    <mergeCell ref="O379:S379"/>
    <mergeCell ref="O380:S380"/>
    <mergeCell ref="C379:E380"/>
    <mergeCell ref="C381:E381"/>
    <mergeCell ref="B382:B384"/>
    <mergeCell ref="F382:H382"/>
    <mergeCell ref="I382:K382"/>
    <mergeCell ref="M382:N382"/>
    <mergeCell ref="T382:W384"/>
    <mergeCell ref="X382:X384"/>
    <mergeCell ref="Y382:Z384"/>
    <mergeCell ref="F383:H383"/>
    <mergeCell ref="I383:K383"/>
    <mergeCell ref="L383:N383"/>
    <mergeCell ref="F384:H384"/>
    <mergeCell ref="I384:K384"/>
    <mergeCell ref="M384:N384"/>
    <mergeCell ref="Q384:R384"/>
    <mergeCell ref="O382:S382"/>
    <mergeCell ref="O383:S383"/>
    <mergeCell ref="C382:E383"/>
    <mergeCell ref="C384:E384"/>
    <mergeCell ref="B385:B387"/>
    <mergeCell ref="F385:H385"/>
    <mergeCell ref="I385:K385"/>
    <mergeCell ref="M385:N385"/>
    <mergeCell ref="T385:W387"/>
    <mergeCell ref="X385:X387"/>
    <mergeCell ref="Y385:Z387"/>
    <mergeCell ref="F386:H386"/>
    <mergeCell ref="I386:K386"/>
    <mergeCell ref="L386:N386"/>
    <mergeCell ref="F387:H387"/>
    <mergeCell ref="I387:K387"/>
    <mergeCell ref="M387:N387"/>
    <mergeCell ref="Q387:R387"/>
    <mergeCell ref="O385:S385"/>
    <mergeCell ref="O386:S386"/>
    <mergeCell ref="C385:E386"/>
    <mergeCell ref="C387:E387"/>
    <mergeCell ref="B388:B390"/>
    <mergeCell ref="F388:H388"/>
    <mergeCell ref="I388:K388"/>
    <mergeCell ref="M388:N388"/>
    <mergeCell ref="T388:W390"/>
    <mergeCell ref="X388:X390"/>
    <mergeCell ref="Y388:Z390"/>
    <mergeCell ref="F389:H389"/>
    <mergeCell ref="I389:K389"/>
    <mergeCell ref="L389:N389"/>
    <mergeCell ref="F390:H390"/>
    <mergeCell ref="I390:K390"/>
    <mergeCell ref="M390:N390"/>
    <mergeCell ref="Q390:R390"/>
    <mergeCell ref="O388:S388"/>
    <mergeCell ref="O389:S389"/>
    <mergeCell ref="C388:E389"/>
    <mergeCell ref="C390:E390"/>
    <mergeCell ref="B391:B393"/>
    <mergeCell ref="F391:H391"/>
    <mergeCell ref="I391:K391"/>
    <mergeCell ref="M391:N391"/>
    <mergeCell ref="T391:W393"/>
    <mergeCell ref="X391:X393"/>
    <mergeCell ref="Y391:Z393"/>
    <mergeCell ref="F392:H392"/>
    <mergeCell ref="I392:K392"/>
    <mergeCell ref="L392:N392"/>
    <mergeCell ref="F393:H393"/>
    <mergeCell ref="I393:K393"/>
    <mergeCell ref="M393:N393"/>
    <mergeCell ref="Q393:R393"/>
    <mergeCell ref="O391:S391"/>
    <mergeCell ref="O392:S392"/>
    <mergeCell ref="C391:E392"/>
    <mergeCell ref="C393:E393"/>
    <mergeCell ref="B394:B396"/>
    <mergeCell ref="F394:H394"/>
    <mergeCell ref="I394:K394"/>
    <mergeCell ref="M394:N394"/>
    <mergeCell ref="T394:W396"/>
    <mergeCell ref="X394:X396"/>
    <mergeCell ref="Y394:Z396"/>
    <mergeCell ref="F395:H395"/>
    <mergeCell ref="I395:K395"/>
    <mergeCell ref="L395:N395"/>
    <mergeCell ref="F396:H396"/>
    <mergeCell ref="I396:K396"/>
    <mergeCell ref="M396:N396"/>
    <mergeCell ref="Q396:R396"/>
    <mergeCell ref="O394:S394"/>
    <mergeCell ref="O395:S395"/>
    <mergeCell ref="C394:E395"/>
    <mergeCell ref="C396:E396"/>
    <mergeCell ref="B397:B399"/>
    <mergeCell ref="F397:H397"/>
    <mergeCell ref="I397:K397"/>
    <mergeCell ref="M397:N397"/>
    <mergeCell ref="T397:W399"/>
    <mergeCell ref="X397:X399"/>
    <mergeCell ref="Y397:Z399"/>
    <mergeCell ref="F398:H398"/>
    <mergeCell ref="I398:K398"/>
    <mergeCell ref="L398:N398"/>
    <mergeCell ref="F399:H399"/>
    <mergeCell ref="I399:K399"/>
    <mergeCell ref="M399:N399"/>
    <mergeCell ref="Q399:R399"/>
    <mergeCell ref="O397:S397"/>
    <mergeCell ref="O398:S398"/>
    <mergeCell ref="C397:E398"/>
    <mergeCell ref="C399:E399"/>
    <mergeCell ref="B400:B402"/>
    <mergeCell ref="F400:H400"/>
    <mergeCell ref="I400:K400"/>
    <mergeCell ref="M400:N400"/>
    <mergeCell ref="T400:W402"/>
    <mergeCell ref="X400:X402"/>
    <mergeCell ref="Y400:Z402"/>
    <mergeCell ref="F401:H401"/>
    <mergeCell ref="I401:K401"/>
    <mergeCell ref="L401:N401"/>
    <mergeCell ref="F402:H402"/>
    <mergeCell ref="I402:K402"/>
    <mergeCell ref="M402:N402"/>
    <mergeCell ref="Q402:R402"/>
    <mergeCell ref="O400:S400"/>
    <mergeCell ref="O401:S401"/>
    <mergeCell ref="C400:E401"/>
    <mergeCell ref="C402:E402"/>
    <mergeCell ref="B403:B405"/>
    <mergeCell ref="F403:H403"/>
    <mergeCell ref="I403:K403"/>
    <mergeCell ref="M403:N403"/>
    <mergeCell ref="T403:W405"/>
    <mergeCell ref="X403:X405"/>
    <mergeCell ref="Y403:Z405"/>
    <mergeCell ref="F404:H404"/>
    <mergeCell ref="I404:K404"/>
    <mergeCell ref="L404:N404"/>
    <mergeCell ref="F405:H405"/>
    <mergeCell ref="I405:K405"/>
    <mergeCell ref="M405:N405"/>
    <mergeCell ref="Q405:R405"/>
    <mergeCell ref="O403:S403"/>
    <mergeCell ref="O404:S404"/>
    <mergeCell ref="C403:E404"/>
    <mergeCell ref="C405:E405"/>
    <mergeCell ref="B406:B408"/>
    <mergeCell ref="F406:H406"/>
    <mergeCell ref="I406:K406"/>
    <mergeCell ref="M406:N406"/>
    <mergeCell ref="T406:W408"/>
    <mergeCell ref="X406:X408"/>
    <mergeCell ref="Y406:Z408"/>
    <mergeCell ref="F407:H407"/>
    <mergeCell ref="I407:K407"/>
    <mergeCell ref="L407:N407"/>
    <mergeCell ref="F408:H408"/>
    <mergeCell ref="I408:K408"/>
    <mergeCell ref="M408:N408"/>
    <mergeCell ref="Q408:R408"/>
    <mergeCell ref="O406:S406"/>
    <mergeCell ref="O407:S407"/>
    <mergeCell ref="C406:E407"/>
    <mergeCell ref="C408:E408"/>
    <mergeCell ref="B409:B411"/>
    <mergeCell ref="F409:H409"/>
    <mergeCell ref="I409:K409"/>
    <mergeCell ref="M409:N409"/>
    <mergeCell ref="T409:W411"/>
    <mergeCell ref="X409:X411"/>
    <mergeCell ref="Y409:Z411"/>
    <mergeCell ref="F410:H410"/>
    <mergeCell ref="I410:K410"/>
    <mergeCell ref="L410:N410"/>
    <mergeCell ref="F411:H411"/>
    <mergeCell ref="I411:K411"/>
    <mergeCell ref="M411:N411"/>
    <mergeCell ref="Q411:R411"/>
    <mergeCell ref="O409:S409"/>
    <mergeCell ref="O410:S410"/>
    <mergeCell ref="C409:E410"/>
    <mergeCell ref="C411:E411"/>
    <mergeCell ref="B412:B414"/>
    <mergeCell ref="F412:H412"/>
    <mergeCell ref="I412:K412"/>
    <mergeCell ref="M412:N412"/>
    <mergeCell ref="T412:W414"/>
    <mergeCell ref="X412:X414"/>
    <mergeCell ref="Y412:Z414"/>
    <mergeCell ref="F413:H413"/>
    <mergeCell ref="I413:K413"/>
    <mergeCell ref="L413:N413"/>
    <mergeCell ref="F414:H414"/>
    <mergeCell ref="I414:K414"/>
    <mergeCell ref="M414:N414"/>
    <mergeCell ref="Q414:R414"/>
    <mergeCell ref="O412:S412"/>
    <mergeCell ref="O413:S413"/>
    <mergeCell ref="C412:E413"/>
    <mergeCell ref="C414:E414"/>
    <mergeCell ref="B415:B417"/>
    <mergeCell ref="F415:H415"/>
    <mergeCell ref="I415:K415"/>
    <mergeCell ref="M415:N415"/>
    <mergeCell ref="T415:W417"/>
    <mergeCell ref="X415:X417"/>
    <mergeCell ref="Y415:Z417"/>
    <mergeCell ref="F416:H416"/>
    <mergeCell ref="I416:K416"/>
    <mergeCell ref="L416:N416"/>
    <mergeCell ref="F417:H417"/>
    <mergeCell ref="I417:K417"/>
    <mergeCell ref="M417:N417"/>
    <mergeCell ref="Q417:R417"/>
    <mergeCell ref="O415:S415"/>
    <mergeCell ref="O416:S416"/>
    <mergeCell ref="C415:E416"/>
    <mergeCell ref="C417:E417"/>
    <mergeCell ref="B418:B420"/>
    <mergeCell ref="F418:H418"/>
    <mergeCell ref="I418:K418"/>
    <mergeCell ref="M418:N418"/>
    <mergeCell ref="T418:W420"/>
    <mergeCell ref="X418:X420"/>
    <mergeCell ref="Y418:Z420"/>
    <mergeCell ref="F419:H419"/>
    <mergeCell ref="I419:K419"/>
    <mergeCell ref="L419:N419"/>
    <mergeCell ref="F420:H420"/>
    <mergeCell ref="I420:K420"/>
    <mergeCell ref="M420:N420"/>
    <mergeCell ref="Q420:R420"/>
    <mergeCell ref="O418:S418"/>
    <mergeCell ref="O419:S419"/>
    <mergeCell ref="C418:E419"/>
    <mergeCell ref="C420:E420"/>
    <mergeCell ref="B421:B423"/>
    <mergeCell ref="F421:H421"/>
    <mergeCell ref="I421:K421"/>
    <mergeCell ref="M421:N421"/>
    <mergeCell ref="T421:W423"/>
    <mergeCell ref="X421:X423"/>
    <mergeCell ref="Y421:Z423"/>
    <mergeCell ref="F422:H422"/>
    <mergeCell ref="I422:K422"/>
    <mergeCell ref="L422:N422"/>
    <mergeCell ref="F423:H423"/>
    <mergeCell ref="I423:K423"/>
    <mergeCell ref="M423:N423"/>
    <mergeCell ref="Q423:R423"/>
    <mergeCell ref="O421:S421"/>
    <mergeCell ref="O422:S422"/>
    <mergeCell ref="C421:E422"/>
    <mergeCell ref="C423:E423"/>
    <mergeCell ref="B424:B426"/>
    <mergeCell ref="F424:H424"/>
    <mergeCell ref="I424:K424"/>
    <mergeCell ref="M424:N424"/>
    <mergeCell ref="T424:W426"/>
    <mergeCell ref="X424:X426"/>
    <mergeCell ref="Y424:Z426"/>
    <mergeCell ref="F425:H425"/>
    <mergeCell ref="I425:K425"/>
    <mergeCell ref="L425:N425"/>
    <mergeCell ref="F426:H426"/>
    <mergeCell ref="I426:K426"/>
    <mergeCell ref="M426:N426"/>
    <mergeCell ref="Q426:R426"/>
    <mergeCell ref="O424:S424"/>
    <mergeCell ref="O425:S425"/>
    <mergeCell ref="C424:E425"/>
    <mergeCell ref="C426:E426"/>
    <mergeCell ref="B427:B429"/>
    <mergeCell ref="F427:H427"/>
    <mergeCell ref="I427:K427"/>
    <mergeCell ref="M427:N427"/>
    <mergeCell ref="T427:W429"/>
    <mergeCell ref="X427:X429"/>
    <mergeCell ref="Y427:Z429"/>
    <mergeCell ref="F428:H428"/>
    <mergeCell ref="I428:K428"/>
    <mergeCell ref="L428:N428"/>
    <mergeCell ref="F429:H429"/>
    <mergeCell ref="I429:K429"/>
    <mergeCell ref="M429:N429"/>
    <mergeCell ref="Q429:R429"/>
    <mergeCell ref="O427:S427"/>
    <mergeCell ref="O428:S428"/>
    <mergeCell ref="C427:E428"/>
    <mergeCell ref="C429:E429"/>
    <mergeCell ref="B430:B432"/>
    <mergeCell ref="F430:H430"/>
    <mergeCell ref="I430:K430"/>
    <mergeCell ref="M430:N430"/>
    <mergeCell ref="T430:W432"/>
    <mergeCell ref="X430:X432"/>
    <mergeCell ref="Y430:Z432"/>
    <mergeCell ref="F431:H431"/>
    <mergeCell ref="I431:K431"/>
    <mergeCell ref="L431:N431"/>
    <mergeCell ref="F432:H432"/>
    <mergeCell ref="I432:K432"/>
    <mergeCell ref="M432:N432"/>
    <mergeCell ref="Q432:R432"/>
    <mergeCell ref="O430:S430"/>
    <mergeCell ref="O431:S431"/>
    <mergeCell ref="C430:E431"/>
    <mergeCell ref="C432:E432"/>
    <mergeCell ref="B433:B435"/>
    <mergeCell ref="F433:H433"/>
    <mergeCell ref="I433:K433"/>
    <mergeCell ref="M433:N433"/>
    <mergeCell ref="T433:W435"/>
    <mergeCell ref="X433:X435"/>
    <mergeCell ref="Y433:Z435"/>
    <mergeCell ref="F434:H434"/>
    <mergeCell ref="I434:K434"/>
    <mergeCell ref="L434:N434"/>
    <mergeCell ref="F435:H435"/>
    <mergeCell ref="I435:K435"/>
    <mergeCell ref="M435:N435"/>
    <mergeCell ref="Q435:R435"/>
    <mergeCell ref="O433:S433"/>
    <mergeCell ref="O434:S434"/>
    <mergeCell ref="C433:E434"/>
    <mergeCell ref="C435:E435"/>
    <mergeCell ref="B436:B438"/>
    <mergeCell ref="F436:H436"/>
    <mergeCell ref="I436:K436"/>
    <mergeCell ref="M436:N436"/>
    <mergeCell ref="T436:W438"/>
    <mergeCell ref="X436:X438"/>
    <mergeCell ref="Y436:Z438"/>
    <mergeCell ref="F437:H437"/>
    <mergeCell ref="I437:K437"/>
    <mergeCell ref="L437:N437"/>
    <mergeCell ref="F438:H438"/>
    <mergeCell ref="I438:K438"/>
    <mergeCell ref="M438:N438"/>
    <mergeCell ref="Q438:R438"/>
    <mergeCell ref="O436:S436"/>
    <mergeCell ref="O437:S437"/>
    <mergeCell ref="C436:E437"/>
    <mergeCell ref="C438:E438"/>
    <mergeCell ref="B439:B441"/>
    <mergeCell ref="F439:H439"/>
    <mergeCell ref="I439:K439"/>
    <mergeCell ref="M439:N439"/>
    <mergeCell ref="T439:W441"/>
    <mergeCell ref="X439:X441"/>
    <mergeCell ref="Y439:Z441"/>
    <mergeCell ref="F440:H440"/>
    <mergeCell ref="I440:K440"/>
    <mergeCell ref="L440:N440"/>
    <mergeCell ref="F441:H441"/>
    <mergeCell ref="I441:K441"/>
    <mergeCell ref="M441:N441"/>
    <mergeCell ref="Q441:R441"/>
    <mergeCell ref="O439:S439"/>
    <mergeCell ref="O440:S440"/>
    <mergeCell ref="C439:E440"/>
    <mergeCell ref="C441:E441"/>
    <mergeCell ref="B442:B444"/>
    <mergeCell ref="F442:H442"/>
    <mergeCell ref="I442:K442"/>
    <mergeCell ref="M442:N442"/>
    <mergeCell ref="T442:W444"/>
    <mergeCell ref="X442:X444"/>
    <mergeCell ref="Y442:Z444"/>
    <mergeCell ref="F443:H443"/>
    <mergeCell ref="I443:K443"/>
    <mergeCell ref="L443:N443"/>
    <mergeCell ref="F444:H444"/>
    <mergeCell ref="I444:K444"/>
    <mergeCell ref="M444:N444"/>
    <mergeCell ref="Q444:R444"/>
    <mergeCell ref="O442:S442"/>
    <mergeCell ref="O443:S443"/>
    <mergeCell ref="C442:E443"/>
    <mergeCell ref="C444:E444"/>
    <mergeCell ref="B445:B447"/>
    <mergeCell ref="F445:H445"/>
    <mergeCell ref="I445:K445"/>
    <mergeCell ref="M445:N445"/>
    <mergeCell ref="T445:W447"/>
    <mergeCell ref="X445:X447"/>
    <mergeCell ref="Y445:Z447"/>
    <mergeCell ref="F446:H446"/>
    <mergeCell ref="I446:K446"/>
    <mergeCell ref="L446:N446"/>
    <mergeCell ref="F447:H447"/>
    <mergeCell ref="I447:K447"/>
    <mergeCell ref="M447:N447"/>
    <mergeCell ref="Q447:R447"/>
    <mergeCell ref="O445:S445"/>
    <mergeCell ref="O446:S446"/>
    <mergeCell ref="C445:E446"/>
    <mergeCell ref="C447:E447"/>
    <mergeCell ref="B448:B450"/>
    <mergeCell ref="F448:H448"/>
    <mergeCell ref="I448:K448"/>
    <mergeCell ref="M448:N448"/>
    <mergeCell ref="T448:W450"/>
    <mergeCell ref="X448:X450"/>
    <mergeCell ref="Y448:Z450"/>
    <mergeCell ref="F449:H449"/>
    <mergeCell ref="I449:K449"/>
    <mergeCell ref="L449:N449"/>
    <mergeCell ref="F450:H450"/>
    <mergeCell ref="I450:K450"/>
    <mergeCell ref="M450:N450"/>
    <mergeCell ref="Q450:R450"/>
    <mergeCell ref="O448:S448"/>
    <mergeCell ref="O449:S449"/>
    <mergeCell ref="C448:E449"/>
    <mergeCell ref="C450:E450"/>
    <mergeCell ref="B451:B453"/>
    <mergeCell ref="F451:H451"/>
    <mergeCell ref="I451:K451"/>
    <mergeCell ref="M451:N451"/>
    <mergeCell ref="T451:W453"/>
    <mergeCell ref="X451:X453"/>
    <mergeCell ref="Y451:Z453"/>
    <mergeCell ref="F452:H452"/>
    <mergeCell ref="I452:K452"/>
    <mergeCell ref="L452:N452"/>
    <mergeCell ref="F453:H453"/>
    <mergeCell ref="I453:K453"/>
    <mergeCell ref="M453:N453"/>
    <mergeCell ref="Q453:R453"/>
    <mergeCell ref="O451:S451"/>
    <mergeCell ref="O452:S452"/>
    <mergeCell ref="C451:E452"/>
    <mergeCell ref="C453:E453"/>
    <mergeCell ref="B454:B456"/>
    <mergeCell ref="F454:H454"/>
    <mergeCell ref="I454:K454"/>
    <mergeCell ref="M454:N454"/>
    <mergeCell ref="T454:W456"/>
    <mergeCell ref="X454:X456"/>
    <mergeCell ref="Y454:Z456"/>
    <mergeCell ref="F455:H455"/>
    <mergeCell ref="I455:K455"/>
    <mergeCell ref="L455:N455"/>
    <mergeCell ref="F456:H456"/>
    <mergeCell ref="I456:K456"/>
    <mergeCell ref="M456:N456"/>
    <mergeCell ref="Q456:R456"/>
    <mergeCell ref="O454:S454"/>
    <mergeCell ref="O455:S455"/>
    <mergeCell ref="C454:E455"/>
    <mergeCell ref="C456:E456"/>
    <mergeCell ref="B457:B459"/>
    <mergeCell ref="F457:H457"/>
    <mergeCell ref="I457:K457"/>
    <mergeCell ref="M457:N457"/>
    <mergeCell ref="T457:W459"/>
    <mergeCell ref="X457:X459"/>
    <mergeCell ref="Y457:Z459"/>
    <mergeCell ref="F458:H458"/>
    <mergeCell ref="I458:K458"/>
    <mergeCell ref="L458:N458"/>
    <mergeCell ref="F459:H459"/>
    <mergeCell ref="I459:K459"/>
    <mergeCell ref="M459:N459"/>
    <mergeCell ref="Q459:R459"/>
    <mergeCell ref="O457:S457"/>
    <mergeCell ref="O458:S458"/>
    <mergeCell ref="C457:E458"/>
    <mergeCell ref="C459:E459"/>
    <mergeCell ref="B460:B462"/>
    <mergeCell ref="F460:H460"/>
    <mergeCell ref="I460:K460"/>
    <mergeCell ref="M460:N460"/>
    <mergeCell ref="T460:W462"/>
    <mergeCell ref="X460:X462"/>
    <mergeCell ref="Y460:Z462"/>
    <mergeCell ref="F461:H461"/>
    <mergeCell ref="I461:K461"/>
    <mergeCell ref="L461:N461"/>
    <mergeCell ref="F462:H462"/>
    <mergeCell ref="I462:K462"/>
    <mergeCell ref="M462:N462"/>
    <mergeCell ref="Q462:R462"/>
    <mergeCell ref="O460:S460"/>
    <mergeCell ref="O461:S461"/>
    <mergeCell ref="C460:E461"/>
    <mergeCell ref="C462:E462"/>
    <mergeCell ref="B463:B465"/>
    <mergeCell ref="F463:H463"/>
    <mergeCell ref="I463:K463"/>
    <mergeCell ref="M463:N463"/>
    <mergeCell ref="T463:W465"/>
    <mergeCell ref="X463:X465"/>
    <mergeCell ref="Y463:Z465"/>
    <mergeCell ref="F464:H464"/>
    <mergeCell ref="I464:K464"/>
    <mergeCell ref="L464:N464"/>
    <mergeCell ref="F465:H465"/>
    <mergeCell ref="I465:K465"/>
    <mergeCell ref="M465:N465"/>
    <mergeCell ref="Q465:R465"/>
    <mergeCell ref="O463:S463"/>
    <mergeCell ref="O464:S464"/>
    <mergeCell ref="C463:E464"/>
    <mergeCell ref="C465:E465"/>
    <mergeCell ref="B466:B468"/>
    <mergeCell ref="F466:H466"/>
    <mergeCell ref="I466:K466"/>
    <mergeCell ref="M466:N466"/>
    <mergeCell ref="T466:W468"/>
    <mergeCell ref="X466:X468"/>
    <mergeCell ref="Y466:Z468"/>
    <mergeCell ref="F467:H467"/>
    <mergeCell ref="I467:K467"/>
    <mergeCell ref="L467:N467"/>
    <mergeCell ref="F468:H468"/>
    <mergeCell ref="I468:K468"/>
    <mergeCell ref="M468:N468"/>
    <mergeCell ref="Q468:R468"/>
    <mergeCell ref="O466:S466"/>
    <mergeCell ref="O467:S467"/>
    <mergeCell ref="C466:E467"/>
    <mergeCell ref="C468:E468"/>
    <mergeCell ref="B469:B471"/>
    <mergeCell ref="F469:H469"/>
    <mergeCell ref="I469:K469"/>
    <mergeCell ref="M469:N469"/>
    <mergeCell ref="T469:W471"/>
    <mergeCell ref="X469:X471"/>
    <mergeCell ref="Y469:Z471"/>
    <mergeCell ref="F470:H470"/>
    <mergeCell ref="I470:K470"/>
    <mergeCell ref="L470:N470"/>
    <mergeCell ref="F471:H471"/>
    <mergeCell ref="I471:K471"/>
    <mergeCell ref="M471:N471"/>
    <mergeCell ref="Q471:R471"/>
    <mergeCell ref="O469:S469"/>
    <mergeCell ref="O470:S470"/>
    <mergeCell ref="C469:E470"/>
    <mergeCell ref="C471:E471"/>
    <mergeCell ref="B472:B474"/>
    <mergeCell ref="F472:H472"/>
    <mergeCell ref="I472:K472"/>
    <mergeCell ref="M472:N472"/>
    <mergeCell ref="T472:W474"/>
    <mergeCell ref="X472:X474"/>
    <mergeCell ref="Y472:Z474"/>
    <mergeCell ref="F473:H473"/>
    <mergeCell ref="I473:K473"/>
    <mergeCell ref="L473:N473"/>
    <mergeCell ref="F474:H474"/>
    <mergeCell ref="I474:K474"/>
    <mergeCell ref="M474:N474"/>
    <mergeCell ref="Q474:R474"/>
    <mergeCell ref="O472:S472"/>
    <mergeCell ref="O473:S473"/>
    <mergeCell ref="C472:E473"/>
    <mergeCell ref="C474:E474"/>
    <mergeCell ref="B475:B477"/>
    <mergeCell ref="F475:H475"/>
    <mergeCell ref="I475:K475"/>
    <mergeCell ref="M475:N475"/>
    <mergeCell ref="T475:W477"/>
    <mergeCell ref="X475:X477"/>
    <mergeCell ref="Y475:Z477"/>
    <mergeCell ref="F476:H476"/>
    <mergeCell ref="I476:K476"/>
    <mergeCell ref="L476:N476"/>
    <mergeCell ref="F477:H477"/>
    <mergeCell ref="I477:K477"/>
    <mergeCell ref="M477:N477"/>
    <mergeCell ref="Q477:R477"/>
    <mergeCell ref="O475:S475"/>
    <mergeCell ref="O476:S476"/>
    <mergeCell ref="C475:E476"/>
    <mergeCell ref="C477:E477"/>
    <mergeCell ref="B478:B480"/>
    <mergeCell ref="F478:H478"/>
    <mergeCell ref="I478:K478"/>
    <mergeCell ref="M478:N478"/>
    <mergeCell ref="T478:W480"/>
    <mergeCell ref="X478:X480"/>
    <mergeCell ref="Y478:Z480"/>
    <mergeCell ref="F479:H479"/>
    <mergeCell ref="I479:K479"/>
    <mergeCell ref="L479:N479"/>
    <mergeCell ref="F480:H480"/>
    <mergeCell ref="I480:K480"/>
    <mergeCell ref="M480:N480"/>
    <mergeCell ref="Q480:R480"/>
    <mergeCell ref="O478:S478"/>
    <mergeCell ref="O479:S479"/>
    <mergeCell ref="C478:E479"/>
    <mergeCell ref="C480:E480"/>
    <mergeCell ref="B481:B483"/>
    <mergeCell ref="F481:H481"/>
    <mergeCell ref="I481:K481"/>
    <mergeCell ref="M481:N481"/>
    <mergeCell ref="T481:W483"/>
    <mergeCell ref="X481:X483"/>
    <mergeCell ref="Y481:Z483"/>
    <mergeCell ref="F482:H482"/>
    <mergeCell ref="I482:K482"/>
    <mergeCell ref="L482:N482"/>
    <mergeCell ref="F483:H483"/>
    <mergeCell ref="I483:K483"/>
    <mergeCell ref="M483:N483"/>
    <mergeCell ref="Q483:R483"/>
    <mergeCell ref="O481:S481"/>
    <mergeCell ref="O482:S482"/>
    <mergeCell ref="C481:E482"/>
    <mergeCell ref="C483:E483"/>
    <mergeCell ref="B484:B486"/>
    <mergeCell ref="F484:H484"/>
    <mergeCell ref="I484:K484"/>
    <mergeCell ref="M484:N484"/>
    <mergeCell ref="T484:W486"/>
    <mergeCell ref="X484:X486"/>
    <mergeCell ref="Y484:Z486"/>
    <mergeCell ref="F485:H485"/>
    <mergeCell ref="I485:K485"/>
    <mergeCell ref="L485:N485"/>
    <mergeCell ref="F486:H486"/>
    <mergeCell ref="I486:K486"/>
    <mergeCell ref="M486:N486"/>
    <mergeCell ref="Q486:R486"/>
    <mergeCell ref="O484:S484"/>
    <mergeCell ref="O485:S485"/>
    <mergeCell ref="C484:E485"/>
    <mergeCell ref="C486:E486"/>
    <mergeCell ref="B487:B489"/>
    <mergeCell ref="F487:H487"/>
    <mergeCell ref="I487:K487"/>
    <mergeCell ref="M487:N487"/>
    <mergeCell ref="T487:W489"/>
    <mergeCell ref="X487:X489"/>
    <mergeCell ref="Y487:Z489"/>
    <mergeCell ref="F488:H488"/>
    <mergeCell ref="I488:K488"/>
    <mergeCell ref="L488:N488"/>
    <mergeCell ref="F489:H489"/>
    <mergeCell ref="I489:K489"/>
    <mergeCell ref="M489:N489"/>
    <mergeCell ref="Q489:R489"/>
    <mergeCell ref="O487:S487"/>
    <mergeCell ref="O488:S488"/>
    <mergeCell ref="C487:E488"/>
    <mergeCell ref="C489:E489"/>
    <mergeCell ref="B490:B492"/>
    <mergeCell ref="F490:H490"/>
    <mergeCell ref="I490:K490"/>
    <mergeCell ref="M490:N490"/>
    <mergeCell ref="T490:W492"/>
    <mergeCell ref="X490:X492"/>
    <mergeCell ref="Y490:Z492"/>
    <mergeCell ref="F491:H491"/>
    <mergeCell ref="I491:K491"/>
    <mergeCell ref="L491:N491"/>
    <mergeCell ref="F492:H492"/>
    <mergeCell ref="I492:K492"/>
    <mergeCell ref="M492:N492"/>
    <mergeCell ref="Q492:R492"/>
    <mergeCell ref="O490:S490"/>
    <mergeCell ref="O491:S491"/>
    <mergeCell ref="C490:E491"/>
    <mergeCell ref="C492:E492"/>
    <mergeCell ref="B493:B495"/>
    <mergeCell ref="F493:H493"/>
    <mergeCell ref="I493:K493"/>
    <mergeCell ref="M493:N493"/>
    <mergeCell ref="T493:W495"/>
    <mergeCell ref="X493:X495"/>
    <mergeCell ref="Y493:Z495"/>
    <mergeCell ref="F494:H494"/>
    <mergeCell ref="I494:K494"/>
    <mergeCell ref="L494:N494"/>
    <mergeCell ref="F495:H495"/>
    <mergeCell ref="I495:K495"/>
    <mergeCell ref="M495:N495"/>
    <mergeCell ref="Q495:R495"/>
    <mergeCell ref="O493:S493"/>
    <mergeCell ref="O494:S494"/>
    <mergeCell ref="C493:E494"/>
    <mergeCell ref="C495:E495"/>
    <mergeCell ref="B496:B498"/>
    <mergeCell ref="F496:H496"/>
    <mergeCell ref="I496:K496"/>
    <mergeCell ref="M496:N496"/>
    <mergeCell ref="T496:W498"/>
    <mergeCell ref="X496:X498"/>
    <mergeCell ref="Y496:Z498"/>
    <mergeCell ref="F497:H497"/>
    <mergeCell ref="I497:K497"/>
    <mergeCell ref="L497:N497"/>
    <mergeCell ref="F498:H498"/>
    <mergeCell ref="I498:K498"/>
    <mergeCell ref="M498:N498"/>
    <mergeCell ref="Q498:R498"/>
    <mergeCell ref="O496:S496"/>
    <mergeCell ref="O497:S497"/>
    <mergeCell ref="C496:E497"/>
    <mergeCell ref="C498:E498"/>
    <mergeCell ref="B499:B501"/>
    <mergeCell ref="F499:H499"/>
    <mergeCell ref="I499:K499"/>
    <mergeCell ref="M499:N499"/>
    <mergeCell ref="T499:W501"/>
    <mergeCell ref="X499:X501"/>
    <mergeCell ref="Y499:Z501"/>
    <mergeCell ref="F500:H500"/>
    <mergeCell ref="I500:K500"/>
    <mergeCell ref="L500:N500"/>
    <mergeCell ref="F501:H501"/>
    <mergeCell ref="I501:K501"/>
    <mergeCell ref="M501:N501"/>
    <mergeCell ref="Q501:R501"/>
    <mergeCell ref="O499:S499"/>
    <mergeCell ref="O500:S500"/>
    <mergeCell ref="C499:E500"/>
    <mergeCell ref="C501:E501"/>
    <mergeCell ref="B502:B504"/>
    <mergeCell ref="F502:H502"/>
    <mergeCell ref="I502:K502"/>
    <mergeCell ref="M502:N502"/>
    <mergeCell ref="T502:W504"/>
    <mergeCell ref="X502:X504"/>
    <mergeCell ref="Y502:Z504"/>
    <mergeCell ref="F503:H503"/>
    <mergeCell ref="I503:K503"/>
    <mergeCell ref="L503:N503"/>
    <mergeCell ref="F504:H504"/>
    <mergeCell ref="I504:K504"/>
    <mergeCell ref="M504:N504"/>
    <mergeCell ref="Q504:R504"/>
    <mergeCell ref="O502:S502"/>
    <mergeCell ref="O503:S503"/>
    <mergeCell ref="C502:E503"/>
    <mergeCell ref="C504:E504"/>
    <mergeCell ref="B505:B507"/>
    <mergeCell ref="F505:H505"/>
    <mergeCell ref="I505:K505"/>
    <mergeCell ref="M505:N505"/>
    <mergeCell ref="T505:W507"/>
    <mergeCell ref="X505:X507"/>
    <mergeCell ref="Y505:Z507"/>
    <mergeCell ref="F506:H506"/>
    <mergeCell ref="I506:K506"/>
    <mergeCell ref="L506:N506"/>
    <mergeCell ref="F507:H507"/>
    <mergeCell ref="I507:K507"/>
    <mergeCell ref="M507:N507"/>
    <mergeCell ref="Q507:R507"/>
    <mergeCell ref="O505:S505"/>
    <mergeCell ref="O506:S506"/>
    <mergeCell ref="C505:E506"/>
    <mergeCell ref="C507:E507"/>
    <mergeCell ref="B508:B510"/>
    <mergeCell ref="F508:H508"/>
    <mergeCell ref="I508:K508"/>
    <mergeCell ref="M508:N508"/>
    <mergeCell ref="T508:W510"/>
    <mergeCell ref="X508:X510"/>
    <mergeCell ref="Y508:Z510"/>
    <mergeCell ref="F509:H509"/>
    <mergeCell ref="I509:K509"/>
    <mergeCell ref="L509:N509"/>
    <mergeCell ref="F510:H510"/>
    <mergeCell ref="I510:K510"/>
    <mergeCell ref="M510:N510"/>
    <mergeCell ref="Q510:R510"/>
    <mergeCell ref="O508:S508"/>
    <mergeCell ref="O509:S509"/>
    <mergeCell ref="C508:E509"/>
    <mergeCell ref="C510:E510"/>
    <mergeCell ref="B511:B513"/>
    <mergeCell ref="F511:H511"/>
    <mergeCell ref="I511:K511"/>
    <mergeCell ref="M511:N511"/>
    <mergeCell ref="T511:W513"/>
    <mergeCell ref="X511:X513"/>
    <mergeCell ref="Y511:Z513"/>
    <mergeCell ref="F512:H512"/>
    <mergeCell ref="I512:K512"/>
    <mergeCell ref="L512:N512"/>
    <mergeCell ref="F513:H513"/>
    <mergeCell ref="I513:K513"/>
    <mergeCell ref="M513:N513"/>
    <mergeCell ref="Q513:R513"/>
    <mergeCell ref="O511:S511"/>
    <mergeCell ref="O512:S512"/>
    <mergeCell ref="C511:E512"/>
    <mergeCell ref="C513:E513"/>
    <mergeCell ref="B514:B516"/>
    <mergeCell ref="F514:H514"/>
    <mergeCell ref="I514:K514"/>
    <mergeCell ref="M514:N514"/>
    <mergeCell ref="T514:W516"/>
    <mergeCell ref="X514:X516"/>
    <mergeCell ref="Y514:Z516"/>
    <mergeCell ref="F515:H515"/>
    <mergeCell ref="I515:K515"/>
    <mergeCell ref="L515:N515"/>
    <mergeCell ref="F516:H516"/>
    <mergeCell ref="I516:K516"/>
    <mergeCell ref="M516:N516"/>
    <mergeCell ref="Q516:R516"/>
    <mergeCell ref="O514:S514"/>
    <mergeCell ref="O515:S515"/>
    <mergeCell ref="C514:E515"/>
    <mergeCell ref="C516:E516"/>
    <mergeCell ref="B517:B519"/>
    <mergeCell ref="F517:H517"/>
    <mergeCell ref="I517:K517"/>
    <mergeCell ref="M517:N517"/>
    <mergeCell ref="T517:W519"/>
    <mergeCell ref="X517:X519"/>
    <mergeCell ref="Y517:Z519"/>
    <mergeCell ref="F518:H518"/>
    <mergeCell ref="I518:K518"/>
    <mergeCell ref="L518:N518"/>
    <mergeCell ref="F519:H519"/>
    <mergeCell ref="I519:K519"/>
    <mergeCell ref="M519:N519"/>
    <mergeCell ref="Q519:R519"/>
    <mergeCell ref="O517:S517"/>
    <mergeCell ref="O518:S518"/>
    <mergeCell ref="C517:E518"/>
    <mergeCell ref="C519:E519"/>
    <mergeCell ref="B520:B522"/>
    <mergeCell ref="F520:H520"/>
    <mergeCell ref="I520:K520"/>
    <mergeCell ref="M520:N520"/>
    <mergeCell ref="T520:W522"/>
    <mergeCell ref="X520:X522"/>
    <mergeCell ref="Y520:Z522"/>
    <mergeCell ref="F521:H521"/>
    <mergeCell ref="I521:K521"/>
    <mergeCell ref="L521:N521"/>
    <mergeCell ref="F522:H522"/>
    <mergeCell ref="I522:K522"/>
    <mergeCell ref="M522:N522"/>
    <mergeCell ref="Q522:R522"/>
    <mergeCell ref="O520:S520"/>
    <mergeCell ref="O521:S521"/>
    <mergeCell ref="C520:E521"/>
    <mergeCell ref="C522:E522"/>
    <mergeCell ref="B523:B525"/>
    <mergeCell ref="F523:H523"/>
    <mergeCell ref="I523:K523"/>
    <mergeCell ref="M523:N523"/>
    <mergeCell ref="T523:W525"/>
    <mergeCell ref="X523:X525"/>
    <mergeCell ref="Y523:Z525"/>
    <mergeCell ref="F524:H524"/>
    <mergeCell ref="I524:K524"/>
    <mergeCell ref="L524:N524"/>
    <mergeCell ref="F525:H525"/>
    <mergeCell ref="I525:K525"/>
    <mergeCell ref="M525:N525"/>
    <mergeCell ref="Q525:R525"/>
    <mergeCell ref="O523:S523"/>
    <mergeCell ref="O524:S524"/>
    <mergeCell ref="C523:E524"/>
    <mergeCell ref="C525:E525"/>
    <mergeCell ref="B526:B528"/>
    <mergeCell ref="F526:H526"/>
    <mergeCell ref="I526:K526"/>
    <mergeCell ref="M526:N526"/>
    <mergeCell ref="T526:W528"/>
    <mergeCell ref="X526:X528"/>
    <mergeCell ref="Y526:Z528"/>
    <mergeCell ref="F527:H527"/>
    <mergeCell ref="I527:K527"/>
    <mergeCell ref="L527:N527"/>
    <mergeCell ref="F528:H528"/>
    <mergeCell ref="I528:K528"/>
    <mergeCell ref="M528:N528"/>
    <mergeCell ref="Q528:R528"/>
    <mergeCell ref="O526:S526"/>
    <mergeCell ref="O527:S527"/>
    <mergeCell ref="C526:E527"/>
    <mergeCell ref="C528:E528"/>
    <mergeCell ref="B529:B531"/>
    <mergeCell ref="F529:H529"/>
    <mergeCell ref="I529:K529"/>
    <mergeCell ref="M529:N529"/>
    <mergeCell ref="T529:W531"/>
    <mergeCell ref="X529:X531"/>
    <mergeCell ref="Y529:Z531"/>
    <mergeCell ref="F530:H530"/>
    <mergeCell ref="I530:K530"/>
    <mergeCell ref="L530:N530"/>
    <mergeCell ref="F531:H531"/>
    <mergeCell ref="I531:K531"/>
    <mergeCell ref="M531:N531"/>
    <mergeCell ref="Q531:R531"/>
    <mergeCell ref="O529:S529"/>
    <mergeCell ref="O530:S530"/>
    <mergeCell ref="C529:E530"/>
    <mergeCell ref="C531:E531"/>
    <mergeCell ref="B532:B534"/>
    <mergeCell ref="F532:H532"/>
    <mergeCell ref="I532:K532"/>
    <mergeCell ref="M532:N532"/>
    <mergeCell ref="T532:W534"/>
    <mergeCell ref="X532:X534"/>
    <mergeCell ref="Y532:Z534"/>
    <mergeCell ref="F533:H533"/>
    <mergeCell ref="I533:K533"/>
    <mergeCell ref="L533:N533"/>
    <mergeCell ref="F534:H534"/>
    <mergeCell ref="I534:K534"/>
    <mergeCell ref="M534:N534"/>
    <mergeCell ref="Q534:R534"/>
    <mergeCell ref="O532:S532"/>
    <mergeCell ref="O533:S533"/>
    <mergeCell ref="C532:E533"/>
    <mergeCell ref="C534:E534"/>
    <mergeCell ref="B535:B537"/>
    <mergeCell ref="F535:H535"/>
    <mergeCell ref="I535:K535"/>
    <mergeCell ref="M535:N535"/>
    <mergeCell ref="T535:W537"/>
    <mergeCell ref="X535:X537"/>
    <mergeCell ref="Y535:Z537"/>
    <mergeCell ref="F536:H536"/>
    <mergeCell ref="I536:K536"/>
    <mergeCell ref="L536:N536"/>
    <mergeCell ref="F537:H537"/>
    <mergeCell ref="I537:K537"/>
    <mergeCell ref="M537:N537"/>
    <mergeCell ref="Q537:R537"/>
    <mergeCell ref="O535:S535"/>
    <mergeCell ref="O536:S536"/>
    <mergeCell ref="C535:E536"/>
    <mergeCell ref="C537:E537"/>
    <mergeCell ref="B538:B540"/>
    <mergeCell ref="F538:H538"/>
    <mergeCell ref="I538:K538"/>
    <mergeCell ref="M538:N538"/>
    <mergeCell ref="T538:W540"/>
    <mergeCell ref="X538:X540"/>
    <mergeCell ref="Y538:Z540"/>
    <mergeCell ref="F539:H539"/>
    <mergeCell ref="I539:K539"/>
    <mergeCell ref="L539:N539"/>
    <mergeCell ref="F540:H540"/>
    <mergeCell ref="I540:K540"/>
    <mergeCell ref="M540:N540"/>
    <mergeCell ref="Q540:R540"/>
    <mergeCell ref="O538:S538"/>
    <mergeCell ref="O539:S539"/>
    <mergeCell ref="C538:E539"/>
    <mergeCell ref="C540:E540"/>
    <mergeCell ref="B541:B543"/>
    <mergeCell ref="F541:H541"/>
    <mergeCell ref="I541:K541"/>
    <mergeCell ref="M541:N541"/>
    <mergeCell ref="T541:W543"/>
    <mergeCell ref="X541:X543"/>
    <mergeCell ref="Y541:Z543"/>
    <mergeCell ref="F542:H542"/>
    <mergeCell ref="I542:K542"/>
    <mergeCell ref="L542:N542"/>
    <mergeCell ref="F543:H543"/>
    <mergeCell ref="I543:K543"/>
    <mergeCell ref="M543:N543"/>
    <mergeCell ref="Q543:R543"/>
    <mergeCell ref="O541:S541"/>
    <mergeCell ref="O542:S542"/>
    <mergeCell ref="C541:E542"/>
    <mergeCell ref="C543:E543"/>
    <mergeCell ref="B544:B546"/>
    <mergeCell ref="F544:H544"/>
    <mergeCell ref="I544:K544"/>
    <mergeCell ref="M544:N544"/>
    <mergeCell ref="T544:W546"/>
    <mergeCell ref="X544:X546"/>
    <mergeCell ref="Y544:Z546"/>
    <mergeCell ref="F545:H545"/>
    <mergeCell ref="I545:K545"/>
    <mergeCell ref="L545:N545"/>
    <mergeCell ref="F546:H546"/>
    <mergeCell ref="I546:K546"/>
    <mergeCell ref="M546:N546"/>
    <mergeCell ref="Q546:R546"/>
    <mergeCell ref="O544:S544"/>
    <mergeCell ref="O545:S545"/>
    <mergeCell ref="C544:E545"/>
    <mergeCell ref="C546:E546"/>
    <mergeCell ref="B547:B549"/>
    <mergeCell ref="F547:H547"/>
    <mergeCell ref="I547:K547"/>
    <mergeCell ref="M547:N547"/>
    <mergeCell ref="T547:W549"/>
    <mergeCell ref="X547:X549"/>
    <mergeCell ref="Y547:Z549"/>
    <mergeCell ref="F548:H548"/>
    <mergeCell ref="I548:K548"/>
    <mergeCell ref="L548:N548"/>
    <mergeCell ref="F549:H549"/>
    <mergeCell ref="I549:K549"/>
    <mergeCell ref="M549:N549"/>
    <mergeCell ref="Q549:R549"/>
    <mergeCell ref="O547:S547"/>
    <mergeCell ref="O548:S548"/>
    <mergeCell ref="C547:E548"/>
    <mergeCell ref="C549:E549"/>
    <mergeCell ref="B550:B552"/>
    <mergeCell ref="F550:H550"/>
    <mergeCell ref="I550:K550"/>
    <mergeCell ref="M550:N550"/>
    <mergeCell ref="T550:W552"/>
    <mergeCell ref="X550:X552"/>
    <mergeCell ref="Y550:Z552"/>
    <mergeCell ref="F551:H551"/>
    <mergeCell ref="I551:K551"/>
    <mergeCell ref="L551:N551"/>
    <mergeCell ref="F552:H552"/>
    <mergeCell ref="I552:K552"/>
    <mergeCell ref="M552:N552"/>
    <mergeCell ref="Q552:R552"/>
    <mergeCell ref="O550:S550"/>
    <mergeCell ref="O551:S551"/>
    <mergeCell ref="C550:E551"/>
    <mergeCell ref="C552:E552"/>
    <mergeCell ref="B553:B555"/>
    <mergeCell ref="F553:H553"/>
    <mergeCell ref="I553:K553"/>
    <mergeCell ref="M553:N553"/>
    <mergeCell ref="T553:W555"/>
    <mergeCell ref="X553:X555"/>
    <mergeCell ref="Y553:Z555"/>
    <mergeCell ref="F554:H554"/>
    <mergeCell ref="I554:K554"/>
    <mergeCell ref="L554:N554"/>
    <mergeCell ref="F555:H555"/>
    <mergeCell ref="I555:K555"/>
    <mergeCell ref="M555:N555"/>
    <mergeCell ref="Q555:R555"/>
    <mergeCell ref="O553:S553"/>
    <mergeCell ref="O554:S554"/>
    <mergeCell ref="C553:E554"/>
    <mergeCell ref="C555:E555"/>
    <mergeCell ref="B556:B558"/>
    <mergeCell ref="F556:H556"/>
    <mergeCell ref="I556:K556"/>
    <mergeCell ref="M556:N556"/>
    <mergeCell ref="T556:W558"/>
    <mergeCell ref="X556:X558"/>
    <mergeCell ref="Y556:Z558"/>
    <mergeCell ref="F557:H557"/>
    <mergeCell ref="I557:K557"/>
    <mergeCell ref="L557:N557"/>
    <mergeCell ref="F558:H558"/>
    <mergeCell ref="I558:K558"/>
    <mergeCell ref="M558:N558"/>
    <mergeCell ref="Q558:R558"/>
    <mergeCell ref="O556:S556"/>
    <mergeCell ref="O557:S557"/>
    <mergeCell ref="C556:E557"/>
    <mergeCell ref="C558:E558"/>
    <mergeCell ref="B559:B561"/>
    <mergeCell ref="F559:H559"/>
    <mergeCell ref="I559:K559"/>
    <mergeCell ref="M559:N559"/>
    <mergeCell ref="T559:W561"/>
    <mergeCell ref="X559:X561"/>
    <mergeCell ref="Y559:Z561"/>
    <mergeCell ref="F560:H560"/>
    <mergeCell ref="I560:K560"/>
    <mergeCell ref="L560:N560"/>
    <mergeCell ref="F561:H561"/>
    <mergeCell ref="I561:K561"/>
    <mergeCell ref="M561:N561"/>
    <mergeCell ref="Q561:R561"/>
    <mergeCell ref="O559:S559"/>
    <mergeCell ref="O560:S560"/>
    <mergeCell ref="C559:E560"/>
    <mergeCell ref="C561:E561"/>
    <mergeCell ref="B562:B564"/>
    <mergeCell ref="F562:H562"/>
    <mergeCell ref="I562:K562"/>
    <mergeCell ref="M562:N562"/>
    <mergeCell ref="T562:W564"/>
    <mergeCell ref="X562:X564"/>
    <mergeCell ref="Y562:Z564"/>
    <mergeCell ref="F563:H563"/>
    <mergeCell ref="I563:K563"/>
    <mergeCell ref="L563:N563"/>
    <mergeCell ref="F564:H564"/>
    <mergeCell ref="I564:K564"/>
    <mergeCell ref="M564:N564"/>
    <mergeCell ref="Q564:R564"/>
    <mergeCell ref="O562:S562"/>
    <mergeCell ref="O563:S563"/>
    <mergeCell ref="C562:E563"/>
    <mergeCell ref="C564:E564"/>
    <mergeCell ref="B565:B567"/>
    <mergeCell ref="F565:H565"/>
    <mergeCell ref="I565:K565"/>
    <mergeCell ref="M565:N565"/>
    <mergeCell ref="T565:W567"/>
    <mergeCell ref="X565:X567"/>
    <mergeCell ref="Y565:Z567"/>
    <mergeCell ref="F566:H566"/>
    <mergeCell ref="I566:K566"/>
    <mergeCell ref="L566:N566"/>
    <mergeCell ref="F567:H567"/>
    <mergeCell ref="I567:K567"/>
    <mergeCell ref="M567:N567"/>
    <mergeCell ref="Q567:R567"/>
    <mergeCell ref="O565:S565"/>
    <mergeCell ref="O566:S566"/>
    <mergeCell ref="C565:E566"/>
    <mergeCell ref="C567:E567"/>
    <mergeCell ref="B568:B570"/>
    <mergeCell ref="F568:H568"/>
    <mergeCell ref="I568:K568"/>
    <mergeCell ref="M568:N568"/>
    <mergeCell ref="T568:W570"/>
    <mergeCell ref="X568:X570"/>
    <mergeCell ref="Y568:Z570"/>
    <mergeCell ref="F569:H569"/>
    <mergeCell ref="I569:K569"/>
    <mergeCell ref="L569:N569"/>
    <mergeCell ref="F570:H570"/>
    <mergeCell ref="I570:K570"/>
    <mergeCell ref="M570:N570"/>
    <mergeCell ref="Q570:R570"/>
    <mergeCell ref="O568:S568"/>
    <mergeCell ref="O569:S569"/>
    <mergeCell ref="C568:E569"/>
    <mergeCell ref="C570:E570"/>
    <mergeCell ref="B571:B573"/>
    <mergeCell ref="F571:H571"/>
    <mergeCell ref="I571:K571"/>
    <mergeCell ref="M571:N571"/>
    <mergeCell ref="T571:W573"/>
    <mergeCell ref="X571:X573"/>
    <mergeCell ref="Y571:Z573"/>
    <mergeCell ref="F572:H572"/>
    <mergeCell ref="I572:K572"/>
    <mergeCell ref="L572:N572"/>
    <mergeCell ref="F573:H573"/>
    <mergeCell ref="I573:K573"/>
    <mergeCell ref="M573:N573"/>
    <mergeCell ref="Q573:R573"/>
    <mergeCell ref="O571:S571"/>
    <mergeCell ref="O572:S572"/>
    <mergeCell ref="C571:E572"/>
    <mergeCell ref="C573:E573"/>
    <mergeCell ref="B574:B576"/>
    <mergeCell ref="F574:H574"/>
    <mergeCell ref="I574:K574"/>
    <mergeCell ref="M574:N574"/>
    <mergeCell ref="T574:W576"/>
    <mergeCell ref="X574:X576"/>
    <mergeCell ref="Y574:Z576"/>
    <mergeCell ref="F575:H575"/>
    <mergeCell ref="I575:K575"/>
    <mergeCell ref="L575:N575"/>
    <mergeCell ref="F576:H576"/>
    <mergeCell ref="I576:K576"/>
    <mergeCell ref="M576:N576"/>
    <mergeCell ref="Q576:R576"/>
    <mergeCell ref="O574:S574"/>
    <mergeCell ref="O575:S575"/>
    <mergeCell ref="C574:E575"/>
    <mergeCell ref="C576:E576"/>
    <mergeCell ref="B577:B579"/>
    <mergeCell ref="F577:H577"/>
    <mergeCell ref="I577:K577"/>
    <mergeCell ref="M577:N577"/>
    <mergeCell ref="T577:W579"/>
    <mergeCell ref="X577:X579"/>
    <mergeCell ref="Y577:Z579"/>
    <mergeCell ref="F578:H578"/>
    <mergeCell ref="I578:K578"/>
    <mergeCell ref="L578:N578"/>
    <mergeCell ref="F579:H579"/>
    <mergeCell ref="I579:K579"/>
    <mergeCell ref="M579:N579"/>
    <mergeCell ref="Q579:R579"/>
    <mergeCell ref="O577:S577"/>
    <mergeCell ref="O578:S578"/>
    <mergeCell ref="C577:E578"/>
    <mergeCell ref="C579:E579"/>
    <mergeCell ref="B580:B582"/>
    <mergeCell ref="F580:H580"/>
    <mergeCell ref="I580:K580"/>
    <mergeCell ref="M580:N580"/>
    <mergeCell ref="T580:W582"/>
    <mergeCell ref="X580:X582"/>
    <mergeCell ref="Y580:Z582"/>
    <mergeCell ref="F581:H581"/>
    <mergeCell ref="I581:K581"/>
    <mergeCell ref="L581:N581"/>
    <mergeCell ref="F582:H582"/>
    <mergeCell ref="I582:K582"/>
    <mergeCell ref="M582:N582"/>
    <mergeCell ref="Q582:R582"/>
    <mergeCell ref="O580:S580"/>
    <mergeCell ref="O581:S581"/>
    <mergeCell ref="C580:E581"/>
    <mergeCell ref="C582:E582"/>
    <mergeCell ref="B583:B585"/>
    <mergeCell ref="F583:H583"/>
    <mergeCell ref="I583:K583"/>
    <mergeCell ref="M583:N583"/>
    <mergeCell ref="T583:W585"/>
    <mergeCell ref="X583:X585"/>
    <mergeCell ref="Y583:Z585"/>
    <mergeCell ref="F584:H584"/>
    <mergeCell ref="I584:K584"/>
    <mergeCell ref="L584:N584"/>
    <mergeCell ref="F585:H585"/>
    <mergeCell ref="I585:K585"/>
    <mergeCell ref="M585:N585"/>
    <mergeCell ref="Q585:R585"/>
    <mergeCell ref="O583:S583"/>
    <mergeCell ref="O584:S584"/>
    <mergeCell ref="C583:E584"/>
    <mergeCell ref="C585:E585"/>
    <mergeCell ref="B586:B588"/>
    <mergeCell ref="F586:H586"/>
    <mergeCell ref="I586:K586"/>
    <mergeCell ref="M586:N586"/>
    <mergeCell ref="T586:W588"/>
    <mergeCell ref="X586:X588"/>
    <mergeCell ref="Y586:Z588"/>
    <mergeCell ref="F587:H587"/>
    <mergeCell ref="I587:K587"/>
    <mergeCell ref="L587:N587"/>
    <mergeCell ref="F588:H588"/>
    <mergeCell ref="I588:K588"/>
    <mergeCell ref="M588:N588"/>
    <mergeCell ref="Q588:R588"/>
    <mergeCell ref="O586:S586"/>
    <mergeCell ref="O587:S587"/>
    <mergeCell ref="C586:E587"/>
    <mergeCell ref="C588:E588"/>
    <mergeCell ref="B589:B591"/>
    <mergeCell ref="F589:H589"/>
    <mergeCell ref="I589:K589"/>
    <mergeCell ref="M589:N589"/>
    <mergeCell ref="T589:W591"/>
    <mergeCell ref="X589:X591"/>
    <mergeCell ref="Y589:Z591"/>
    <mergeCell ref="F590:H590"/>
    <mergeCell ref="I590:K590"/>
    <mergeCell ref="L590:N590"/>
    <mergeCell ref="F591:H591"/>
    <mergeCell ref="I591:K591"/>
    <mergeCell ref="M591:N591"/>
    <mergeCell ref="Q591:R591"/>
    <mergeCell ref="O589:S589"/>
    <mergeCell ref="O590:S590"/>
    <mergeCell ref="C589:E590"/>
    <mergeCell ref="C591:E591"/>
    <mergeCell ref="B592:B594"/>
    <mergeCell ref="F592:H592"/>
    <mergeCell ref="I592:K592"/>
    <mergeCell ref="M592:N592"/>
    <mergeCell ref="T592:W594"/>
    <mergeCell ref="X592:X594"/>
    <mergeCell ref="Y592:Z594"/>
    <mergeCell ref="F593:H593"/>
    <mergeCell ref="I593:K593"/>
    <mergeCell ref="L593:N593"/>
    <mergeCell ref="F594:H594"/>
    <mergeCell ref="I594:K594"/>
    <mergeCell ref="M594:N594"/>
    <mergeCell ref="Q594:R594"/>
    <mergeCell ref="O592:S592"/>
    <mergeCell ref="O593:S593"/>
    <mergeCell ref="C592:E593"/>
    <mergeCell ref="C594:E594"/>
    <mergeCell ref="B595:B597"/>
    <mergeCell ref="F595:H595"/>
    <mergeCell ref="I595:K595"/>
    <mergeCell ref="M595:N595"/>
    <mergeCell ref="T595:W597"/>
    <mergeCell ref="X595:X597"/>
    <mergeCell ref="Y595:Z597"/>
    <mergeCell ref="F596:H596"/>
    <mergeCell ref="I596:K596"/>
    <mergeCell ref="L596:N596"/>
    <mergeCell ref="F597:H597"/>
    <mergeCell ref="I597:K597"/>
    <mergeCell ref="M597:N597"/>
    <mergeCell ref="Q597:R597"/>
    <mergeCell ref="O595:S595"/>
    <mergeCell ref="O596:S596"/>
    <mergeCell ref="C595:E596"/>
    <mergeCell ref="C597:E597"/>
    <mergeCell ref="B598:B600"/>
    <mergeCell ref="F598:H598"/>
    <mergeCell ref="I598:K598"/>
    <mergeCell ref="M598:N598"/>
    <mergeCell ref="T598:W600"/>
    <mergeCell ref="X598:X600"/>
    <mergeCell ref="Y598:Z600"/>
    <mergeCell ref="F599:H599"/>
    <mergeCell ref="I599:K599"/>
    <mergeCell ref="L599:N599"/>
    <mergeCell ref="F600:H600"/>
    <mergeCell ref="I600:K600"/>
    <mergeCell ref="M600:N600"/>
    <mergeCell ref="Q600:R600"/>
    <mergeCell ref="O598:S598"/>
    <mergeCell ref="O599:S599"/>
    <mergeCell ref="C598:E599"/>
    <mergeCell ref="C600:E600"/>
    <mergeCell ref="B601:B603"/>
    <mergeCell ref="F601:H601"/>
    <mergeCell ref="I601:K601"/>
    <mergeCell ref="M601:N601"/>
    <mergeCell ref="T601:W603"/>
    <mergeCell ref="X601:X603"/>
    <mergeCell ref="Y601:Z603"/>
    <mergeCell ref="F602:H602"/>
    <mergeCell ref="I602:K602"/>
    <mergeCell ref="L602:N602"/>
    <mergeCell ref="F603:H603"/>
    <mergeCell ref="I603:K603"/>
    <mergeCell ref="M603:N603"/>
    <mergeCell ref="Q603:R603"/>
    <mergeCell ref="O601:S601"/>
    <mergeCell ref="O602:S602"/>
    <mergeCell ref="C601:E602"/>
    <mergeCell ref="C603:E603"/>
    <mergeCell ref="B604:B606"/>
    <mergeCell ref="F604:H604"/>
    <mergeCell ref="I604:K604"/>
    <mergeCell ref="M604:N604"/>
    <mergeCell ref="T604:W606"/>
    <mergeCell ref="X604:X606"/>
    <mergeCell ref="Y604:Z606"/>
    <mergeCell ref="F605:H605"/>
    <mergeCell ref="I605:K605"/>
    <mergeCell ref="L605:N605"/>
    <mergeCell ref="F606:H606"/>
    <mergeCell ref="I606:K606"/>
    <mergeCell ref="M606:N606"/>
    <mergeCell ref="Q606:R606"/>
    <mergeCell ref="O604:S604"/>
    <mergeCell ref="O605:S605"/>
    <mergeCell ref="C604:E605"/>
    <mergeCell ref="B610:B612"/>
    <mergeCell ref="F610:H610"/>
    <mergeCell ref="I610:K610"/>
    <mergeCell ref="M610:N610"/>
    <mergeCell ref="T610:W612"/>
    <mergeCell ref="X610:X612"/>
    <mergeCell ref="Y610:Z612"/>
    <mergeCell ref="F611:H611"/>
    <mergeCell ref="I611:K611"/>
    <mergeCell ref="L611:N611"/>
    <mergeCell ref="F612:H612"/>
    <mergeCell ref="I612:K612"/>
    <mergeCell ref="M612:N612"/>
    <mergeCell ref="Q612:R612"/>
    <mergeCell ref="O610:S610"/>
    <mergeCell ref="O611:S611"/>
    <mergeCell ref="B607:B609"/>
    <mergeCell ref="F607:H607"/>
    <mergeCell ref="I607:K607"/>
    <mergeCell ref="M607:N607"/>
    <mergeCell ref="T607:W609"/>
    <mergeCell ref="X607:X609"/>
    <mergeCell ref="Y607:Z609"/>
    <mergeCell ref="F608:H608"/>
    <mergeCell ref="I608:K608"/>
    <mergeCell ref="L608:N608"/>
    <mergeCell ref="F609:H609"/>
    <mergeCell ref="I609:K609"/>
    <mergeCell ref="M609:N609"/>
    <mergeCell ref="Q609:R609"/>
    <mergeCell ref="O607:S607"/>
    <mergeCell ref="O608:S608"/>
    <mergeCell ref="B3:E9"/>
    <mergeCell ref="C22:E23"/>
    <mergeCell ref="C24:E24"/>
    <mergeCell ref="C25:E26"/>
    <mergeCell ref="C27:E27"/>
    <mergeCell ref="C28:E29"/>
    <mergeCell ref="O178:S178"/>
    <mergeCell ref="O179:S179"/>
    <mergeCell ref="O181:S181"/>
    <mergeCell ref="O182:S182"/>
    <mergeCell ref="O184:S184"/>
    <mergeCell ref="O148:S148"/>
    <mergeCell ref="O149:S149"/>
    <mergeCell ref="O151:S151"/>
    <mergeCell ref="O152:S152"/>
    <mergeCell ref="O154:S154"/>
    <mergeCell ref="O155:S155"/>
    <mergeCell ref="O157:S157"/>
    <mergeCell ref="Q150:R150"/>
    <mergeCell ref="O160:S160"/>
    <mergeCell ref="O161:S161"/>
    <mergeCell ref="O163:S163"/>
    <mergeCell ref="O164:S164"/>
    <mergeCell ref="O166:S166"/>
    <mergeCell ref="O167:S167"/>
    <mergeCell ref="O169:S169"/>
    <mergeCell ref="O170:S170"/>
    <mergeCell ref="O172:S172"/>
    <mergeCell ref="B184:B186"/>
    <mergeCell ref="F184:H184"/>
    <mergeCell ref="I184:K184"/>
    <mergeCell ref="M184:N184"/>
  </mergeCells>
  <phoneticPr fontId="4" type="noConversion"/>
  <conditionalFormatting sqref="F14:H14">
    <cfRule type="cellIs" dxfId="199" priority="210" operator="greaterThan">
      <formula>I14</formula>
    </cfRule>
  </conditionalFormatting>
  <conditionalFormatting sqref="F17:H17">
    <cfRule type="cellIs" dxfId="198" priority="209" operator="greaterThan">
      <formula>I17</formula>
    </cfRule>
  </conditionalFormatting>
  <conditionalFormatting sqref="F20:H20">
    <cfRule type="cellIs" dxfId="197" priority="208" operator="greaterThan">
      <formula>I20</formula>
    </cfRule>
  </conditionalFormatting>
  <conditionalFormatting sqref="F23:H23">
    <cfRule type="cellIs" dxfId="196" priority="207" operator="greaterThan">
      <formula>I23</formula>
    </cfRule>
  </conditionalFormatting>
  <conditionalFormatting sqref="F26:H26">
    <cfRule type="cellIs" dxfId="195" priority="206" operator="greaterThan">
      <formula>I26</formula>
    </cfRule>
  </conditionalFormatting>
  <conditionalFormatting sqref="F29:H29">
    <cfRule type="cellIs" dxfId="194" priority="205" operator="greaterThan">
      <formula>I29</formula>
    </cfRule>
  </conditionalFormatting>
  <conditionalFormatting sqref="F32:H32">
    <cfRule type="cellIs" dxfId="193" priority="204" operator="greaterThan">
      <formula>I32</formula>
    </cfRule>
  </conditionalFormatting>
  <conditionalFormatting sqref="F35:H35">
    <cfRule type="cellIs" dxfId="192" priority="203" operator="greaterThan">
      <formula>I35</formula>
    </cfRule>
  </conditionalFormatting>
  <conditionalFormatting sqref="F38:H38">
    <cfRule type="cellIs" dxfId="191" priority="202" operator="greaterThan">
      <formula>I38</formula>
    </cfRule>
  </conditionalFormatting>
  <conditionalFormatting sqref="F41:H41">
    <cfRule type="cellIs" dxfId="190" priority="201" operator="greaterThan">
      <formula>I41</formula>
    </cfRule>
  </conditionalFormatting>
  <conditionalFormatting sqref="F44:H44">
    <cfRule type="cellIs" dxfId="189" priority="200" operator="greaterThan">
      <formula>I44</formula>
    </cfRule>
  </conditionalFormatting>
  <conditionalFormatting sqref="F47:H47">
    <cfRule type="cellIs" dxfId="188" priority="199" operator="greaterThan">
      <formula>I47</formula>
    </cfRule>
  </conditionalFormatting>
  <conditionalFormatting sqref="F50:H50">
    <cfRule type="cellIs" dxfId="187" priority="198" operator="greaterThan">
      <formula>I50</formula>
    </cfRule>
  </conditionalFormatting>
  <conditionalFormatting sqref="F53:H53">
    <cfRule type="cellIs" dxfId="186" priority="197" operator="greaterThan">
      <formula>I53</formula>
    </cfRule>
  </conditionalFormatting>
  <conditionalFormatting sqref="F56:H56">
    <cfRule type="cellIs" dxfId="185" priority="196" operator="greaterThan">
      <formula>I56</formula>
    </cfRule>
  </conditionalFormatting>
  <conditionalFormatting sqref="F59:H59">
    <cfRule type="cellIs" dxfId="184" priority="195" operator="greaterThan">
      <formula>I59</formula>
    </cfRule>
  </conditionalFormatting>
  <conditionalFormatting sqref="F62:H62">
    <cfRule type="cellIs" dxfId="183" priority="194" operator="greaterThan">
      <formula>I62</formula>
    </cfRule>
  </conditionalFormatting>
  <conditionalFormatting sqref="F65:H65">
    <cfRule type="cellIs" dxfId="182" priority="193" operator="greaterThan">
      <formula>I65</formula>
    </cfRule>
  </conditionalFormatting>
  <conditionalFormatting sqref="F68:H68">
    <cfRule type="cellIs" dxfId="181" priority="192" operator="greaterThan">
      <formula>I68</formula>
    </cfRule>
  </conditionalFormatting>
  <conditionalFormatting sqref="F71:H71">
    <cfRule type="cellIs" dxfId="180" priority="191" operator="greaterThan">
      <formula>I71</formula>
    </cfRule>
  </conditionalFormatting>
  <conditionalFormatting sqref="F74:H74">
    <cfRule type="cellIs" dxfId="179" priority="190" operator="greaterThan">
      <formula>I74</formula>
    </cfRule>
  </conditionalFormatting>
  <conditionalFormatting sqref="F77:H77">
    <cfRule type="cellIs" dxfId="178" priority="189" operator="greaterThan">
      <formula>I77</formula>
    </cfRule>
  </conditionalFormatting>
  <conditionalFormatting sqref="F80:H80">
    <cfRule type="cellIs" dxfId="177" priority="188" operator="greaterThan">
      <formula>I80</formula>
    </cfRule>
  </conditionalFormatting>
  <conditionalFormatting sqref="F83:H83">
    <cfRule type="cellIs" dxfId="176" priority="187" operator="greaterThan">
      <formula>I83</formula>
    </cfRule>
  </conditionalFormatting>
  <conditionalFormatting sqref="F86:H86">
    <cfRule type="cellIs" dxfId="175" priority="186" operator="greaterThan">
      <formula>I86</formula>
    </cfRule>
  </conditionalFormatting>
  <conditionalFormatting sqref="F89:H89">
    <cfRule type="cellIs" dxfId="174" priority="185" operator="greaterThan">
      <formula>I89</formula>
    </cfRule>
  </conditionalFormatting>
  <conditionalFormatting sqref="F92:H92">
    <cfRule type="cellIs" dxfId="173" priority="184" operator="greaterThan">
      <formula>I92</formula>
    </cfRule>
  </conditionalFormatting>
  <conditionalFormatting sqref="F95:H95">
    <cfRule type="cellIs" dxfId="172" priority="183" operator="greaterThan">
      <formula>I95</formula>
    </cfRule>
  </conditionalFormatting>
  <conditionalFormatting sqref="F98:H98">
    <cfRule type="cellIs" dxfId="171" priority="182" operator="greaterThan">
      <formula>I98</formula>
    </cfRule>
  </conditionalFormatting>
  <conditionalFormatting sqref="F101:H101">
    <cfRule type="cellIs" dxfId="170" priority="181" operator="greaterThan">
      <formula>I101</formula>
    </cfRule>
  </conditionalFormatting>
  <conditionalFormatting sqref="F104:H104">
    <cfRule type="cellIs" dxfId="169" priority="170" operator="greaterThan">
      <formula>I104</formula>
    </cfRule>
  </conditionalFormatting>
  <conditionalFormatting sqref="F107:H107">
    <cfRule type="cellIs" dxfId="168" priority="169" operator="greaterThan">
      <formula>I107</formula>
    </cfRule>
  </conditionalFormatting>
  <conditionalFormatting sqref="F110:H110">
    <cfRule type="cellIs" dxfId="167" priority="168" operator="greaterThan">
      <formula>I110</formula>
    </cfRule>
  </conditionalFormatting>
  <conditionalFormatting sqref="F113:H113">
    <cfRule type="cellIs" dxfId="166" priority="167" operator="greaterThan">
      <formula>I113</formula>
    </cfRule>
  </conditionalFormatting>
  <conditionalFormatting sqref="F116:H116">
    <cfRule type="cellIs" dxfId="165" priority="166" operator="greaterThan">
      <formula>I116</formula>
    </cfRule>
  </conditionalFormatting>
  <conditionalFormatting sqref="F119:H119">
    <cfRule type="cellIs" dxfId="164" priority="165" operator="greaterThan">
      <formula>I119</formula>
    </cfRule>
  </conditionalFormatting>
  <conditionalFormatting sqref="F122:H122">
    <cfRule type="cellIs" dxfId="163" priority="164" operator="greaterThan">
      <formula>I122</formula>
    </cfRule>
  </conditionalFormatting>
  <conditionalFormatting sqref="F125:H125">
    <cfRule type="cellIs" dxfId="162" priority="163" operator="greaterThan">
      <formula>I125</formula>
    </cfRule>
  </conditionalFormatting>
  <conditionalFormatting sqref="F128:H128">
    <cfRule type="cellIs" dxfId="161" priority="162" operator="greaterThan">
      <formula>I128</formula>
    </cfRule>
  </conditionalFormatting>
  <conditionalFormatting sqref="F131:H131">
    <cfRule type="cellIs" dxfId="160" priority="161" operator="greaterThan">
      <formula>I131</formula>
    </cfRule>
  </conditionalFormatting>
  <conditionalFormatting sqref="F134:H134">
    <cfRule type="cellIs" dxfId="159" priority="160" operator="greaterThan">
      <formula>I134</formula>
    </cfRule>
  </conditionalFormatting>
  <conditionalFormatting sqref="F137:H137">
    <cfRule type="cellIs" dxfId="158" priority="159" operator="greaterThan">
      <formula>I137</formula>
    </cfRule>
  </conditionalFormatting>
  <conditionalFormatting sqref="F140:H140">
    <cfRule type="cellIs" dxfId="157" priority="158" operator="greaterThan">
      <formula>I140</formula>
    </cfRule>
  </conditionalFormatting>
  <conditionalFormatting sqref="F143:H143">
    <cfRule type="cellIs" dxfId="156" priority="157" operator="greaterThan">
      <formula>I143</formula>
    </cfRule>
  </conditionalFormatting>
  <conditionalFormatting sqref="F146:H146">
    <cfRule type="cellIs" dxfId="155" priority="156" operator="greaterThan">
      <formula>I146</formula>
    </cfRule>
  </conditionalFormatting>
  <conditionalFormatting sqref="F149:H149">
    <cfRule type="cellIs" dxfId="154" priority="155" operator="greaterThan">
      <formula>I149</formula>
    </cfRule>
  </conditionalFormatting>
  <conditionalFormatting sqref="F152:H152">
    <cfRule type="cellIs" dxfId="153" priority="154" operator="greaterThan">
      <formula>I152</formula>
    </cfRule>
  </conditionalFormatting>
  <conditionalFormatting sqref="F155:H155">
    <cfRule type="cellIs" dxfId="152" priority="153" operator="greaterThan">
      <formula>I155</formula>
    </cfRule>
  </conditionalFormatting>
  <conditionalFormatting sqref="F158:H158">
    <cfRule type="cellIs" dxfId="151" priority="152" operator="greaterThan">
      <formula>I158</formula>
    </cfRule>
  </conditionalFormatting>
  <conditionalFormatting sqref="F161:H161">
    <cfRule type="cellIs" dxfId="150" priority="151" operator="greaterThan">
      <formula>I161</formula>
    </cfRule>
  </conditionalFormatting>
  <conditionalFormatting sqref="F164:H164">
    <cfRule type="cellIs" dxfId="149" priority="150" operator="greaterThan">
      <formula>I164</formula>
    </cfRule>
  </conditionalFormatting>
  <conditionalFormatting sqref="F167:H167">
    <cfRule type="cellIs" dxfId="148" priority="149" operator="greaterThan">
      <formula>I167</formula>
    </cfRule>
  </conditionalFormatting>
  <conditionalFormatting sqref="F170:H170">
    <cfRule type="cellIs" dxfId="147" priority="148" operator="greaterThan">
      <formula>I170</formula>
    </cfRule>
  </conditionalFormatting>
  <conditionalFormatting sqref="F173:H173">
    <cfRule type="cellIs" dxfId="146" priority="147" operator="greaterThan">
      <formula>I173</formula>
    </cfRule>
  </conditionalFormatting>
  <conditionalFormatting sqref="F176:H176">
    <cfRule type="cellIs" dxfId="145" priority="146" operator="greaterThan">
      <formula>I176</formula>
    </cfRule>
  </conditionalFormatting>
  <conditionalFormatting sqref="F179:H179">
    <cfRule type="cellIs" dxfId="144" priority="145" operator="greaterThan">
      <formula>I179</formula>
    </cfRule>
  </conditionalFormatting>
  <conditionalFormatting sqref="F182:H182">
    <cfRule type="cellIs" dxfId="143" priority="144" operator="greaterThan">
      <formula>I182</formula>
    </cfRule>
  </conditionalFormatting>
  <conditionalFormatting sqref="F185:H185">
    <cfRule type="cellIs" dxfId="142" priority="143" operator="greaterThan">
      <formula>I185</formula>
    </cfRule>
  </conditionalFormatting>
  <conditionalFormatting sqref="F188:H188">
    <cfRule type="cellIs" dxfId="141" priority="142" operator="greaterThan">
      <formula>I188</formula>
    </cfRule>
  </conditionalFormatting>
  <conditionalFormatting sqref="F191:H191">
    <cfRule type="cellIs" dxfId="140" priority="141" operator="greaterThan">
      <formula>I191</formula>
    </cfRule>
  </conditionalFormatting>
  <conditionalFormatting sqref="F194:H194">
    <cfRule type="cellIs" dxfId="139" priority="140" operator="greaterThan">
      <formula>I194</formula>
    </cfRule>
  </conditionalFormatting>
  <conditionalFormatting sqref="F197:H197">
    <cfRule type="cellIs" dxfId="138" priority="139" operator="greaterThan">
      <formula>I197</formula>
    </cfRule>
  </conditionalFormatting>
  <conditionalFormatting sqref="F200:H200">
    <cfRule type="cellIs" dxfId="137" priority="138" operator="greaterThan">
      <formula>I200</formula>
    </cfRule>
  </conditionalFormatting>
  <conditionalFormatting sqref="F203:H203">
    <cfRule type="cellIs" dxfId="136" priority="137" operator="greaterThan">
      <formula>I203</formula>
    </cfRule>
  </conditionalFormatting>
  <conditionalFormatting sqref="F206:H206">
    <cfRule type="cellIs" dxfId="135" priority="136" operator="greaterThan">
      <formula>I206</formula>
    </cfRule>
  </conditionalFormatting>
  <conditionalFormatting sqref="F209:H209">
    <cfRule type="cellIs" dxfId="134" priority="135" operator="greaterThan">
      <formula>I209</formula>
    </cfRule>
  </conditionalFormatting>
  <conditionalFormatting sqref="F212:H212">
    <cfRule type="cellIs" dxfId="133" priority="134" operator="greaterThan">
      <formula>I212</formula>
    </cfRule>
  </conditionalFormatting>
  <conditionalFormatting sqref="F215:H215">
    <cfRule type="cellIs" dxfId="132" priority="133" operator="greaterThan">
      <formula>I215</formula>
    </cfRule>
  </conditionalFormatting>
  <conditionalFormatting sqref="F218:H218">
    <cfRule type="cellIs" dxfId="131" priority="132" operator="greaterThan">
      <formula>I218</formula>
    </cfRule>
  </conditionalFormatting>
  <conditionalFormatting sqref="F221:H221">
    <cfRule type="cellIs" dxfId="130" priority="131" operator="greaterThan">
      <formula>I221</formula>
    </cfRule>
  </conditionalFormatting>
  <conditionalFormatting sqref="F224:H224">
    <cfRule type="cellIs" dxfId="129" priority="130" operator="greaterThan">
      <formula>I224</formula>
    </cfRule>
  </conditionalFormatting>
  <conditionalFormatting sqref="F227:H227">
    <cfRule type="cellIs" dxfId="128" priority="129" operator="greaterThan">
      <formula>I227</formula>
    </cfRule>
  </conditionalFormatting>
  <conditionalFormatting sqref="F230:H230">
    <cfRule type="cellIs" dxfId="127" priority="128" operator="greaterThan">
      <formula>I230</formula>
    </cfRule>
  </conditionalFormatting>
  <conditionalFormatting sqref="F233:H233">
    <cfRule type="cellIs" dxfId="126" priority="127" operator="greaterThan">
      <formula>I233</formula>
    </cfRule>
  </conditionalFormatting>
  <conditionalFormatting sqref="F236:H236">
    <cfRule type="cellIs" dxfId="125" priority="126" operator="greaterThan">
      <formula>I236</formula>
    </cfRule>
  </conditionalFormatting>
  <conditionalFormatting sqref="F239:H239">
    <cfRule type="cellIs" dxfId="124" priority="125" operator="greaterThan">
      <formula>I239</formula>
    </cfRule>
  </conditionalFormatting>
  <conditionalFormatting sqref="F242:H242">
    <cfRule type="cellIs" dxfId="123" priority="124" operator="greaterThan">
      <formula>I242</formula>
    </cfRule>
  </conditionalFormatting>
  <conditionalFormatting sqref="F245:H245">
    <cfRule type="cellIs" dxfId="122" priority="123" operator="greaterThan">
      <formula>I245</formula>
    </cfRule>
  </conditionalFormatting>
  <conditionalFormatting sqref="F248:H248">
    <cfRule type="cellIs" dxfId="121" priority="122" operator="greaterThan">
      <formula>I248</formula>
    </cfRule>
  </conditionalFormatting>
  <conditionalFormatting sqref="F251:H251">
    <cfRule type="cellIs" dxfId="120" priority="121" operator="greaterThan">
      <formula>I251</formula>
    </cfRule>
  </conditionalFormatting>
  <conditionalFormatting sqref="F254:H254">
    <cfRule type="cellIs" dxfId="119" priority="120" operator="greaterThan">
      <formula>I254</formula>
    </cfRule>
  </conditionalFormatting>
  <conditionalFormatting sqref="F257:H257">
    <cfRule type="cellIs" dxfId="118" priority="119" operator="greaterThan">
      <formula>I257</formula>
    </cfRule>
  </conditionalFormatting>
  <conditionalFormatting sqref="F260:H260">
    <cfRule type="cellIs" dxfId="117" priority="118" operator="greaterThan">
      <formula>I260</formula>
    </cfRule>
  </conditionalFormatting>
  <conditionalFormatting sqref="F263:H263">
    <cfRule type="cellIs" dxfId="116" priority="117" operator="greaterThan">
      <formula>I263</formula>
    </cfRule>
  </conditionalFormatting>
  <conditionalFormatting sqref="F266:H266">
    <cfRule type="cellIs" dxfId="115" priority="116" operator="greaterThan">
      <formula>I266</formula>
    </cfRule>
  </conditionalFormatting>
  <conditionalFormatting sqref="F269:H269">
    <cfRule type="cellIs" dxfId="114" priority="115" operator="greaterThan">
      <formula>I269</formula>
    </cfRule>
  </conditionalFormatting>
  <conditionalFormatting sqref="F272:H272">
    <cfRule type="cellIs" dxfId="113" priority="114" operator="greaterThan">
      <formula>I272</formula>
    </cfRule>
  </conditionalFormatting>
  <conditionalFormatting sqref="F275:H275">
    <cfRule type="cellIs" dxfId="112" priority="113" operator="greaterThan">
      <formula>I275</formula>
    </cfRule>
  </conditionalFormatting>
  <conditionalFormatting sqref="F278:H278">
    <cfRule type="cellIs" dxfId="111" priority="112" operator="greaterThan">
      <formula>I278</formula>
    </cfRule>
  </conditionalFormatting>
  <conditionalFormatting sqref="F281:H281">
    <cfRule type="cellIs" dxfId="110" priority="111" operator="greaterThan">
      <formula>I281</formula>
    </cfRule>
  </conditionalFormatting>
  <conditionalFormatting sqref="F284:H284">
    <cfRule type="cellIs" dxfId="109" priority="110" operator="greaterThan">
      <formula>I284</formula>
    </cfRule>
  </conditionalFormatting>
  <conditionalFormatting sqref="F287:H287">
    <cfRule type="cellIs" dxfId="108" priority="109" operator="greaterThan">
      <formula>I287</formula>
    </cfRule>
  </conditionalFormatting>
  <conditionalFormatting sqref="F290:H290">
    <cfRule type="cellIs" dxfId="107" priority="108" operator="greaterThan">
      <formula>I290</formula>
    </cfRule>
  </conditionalFormatting>
  <conditionalFormatting sqref="F293:H293">
    <cfRule type="cellIs" dxfId="106" priority="107" operator="greaterThan">
      <formula>I293</formula>
    </cfRule>
  </conditionalFormatting>
  <conditionalFormatting sqref="F296:H296">
    <cfRule type="cellIs" dxfId="105" priority="106" operator="greaterThan">
      <formula>I296</formula>
    </cfRule>
  </conditionalFormatting>
  <conditionalFormatting sqref="F299:H299">
    <cfRule type="cellIs" dxfId="104" priority="105" operator="greaterThan">
      <formula>I299</formula>
    </cfRule>
  </conditionalFormatting>
  <conditionalFormatting sqref="F302:H302">
    <cfRule type="cellIs" dxfId="103" priority="104" operator="greaterThan">
      <formula>I302</formula>
    </cfRule>
  </conditionalFormatting>
  <conditionalFormatting sqref="F305:H305">
    <cfRule type="cellIs" dxfId="102" priority="103" operator="greaterThan">
      <formula>I305</formula>
    </cfRule>
  </conditionalFormatting>
  <conditionalFormatting sqref="F308:H308">
    <cfRule type="cellIs" dxfId="101" priority="102" operator="greaterThan">
      <formula>I308</formula>
    </cfRule>
  </conditionalFormatting>
  <conditionalFormatting sqref="F311:H311">
    <cfRule type="cellIs" dxfId="100" priority="101" operator="greaterThan">
      <formula>I311</formula>
    </cfRule>
  </conditionalFormatting>
  <conditionalFormatting sqref="F314:H314">
    <cfRule type="cellIs" dxfId="99" priority="100" operator="greaterThan">
      <formula>I314</formula>
    </cfRule>
  </conditionalFormatting>
  <conditionalFormatting sqref="F317:H317">
    <cfRule type="cellIs" dxfId="98" priority="99" operator="greaterThan">
      <formula>I317</formula>
    </cfRule>
  </conditionalFormatting>
  <conditionalFormatting sqref="F320:H320">
    <cfRule type="cellIs" dxfId="97" priority="98" operator="greaterThan">
      <formula>I320</formula>
    </cfRule>
  </conditionalFormatting>
  <conditionalFormatting sqref="F323:H323">
    <cfRule type="cellIs" dxfId="96" priority="97" operator="greaterThan">
      <formula>I323</formula>
    </cfRule>
  </conditionalFormatting>
  <conditionalFormatting sqref="F326:H326">
    <cfRule type="cellIs" dxfId="95" priority="96" operator="greaterThan">
      <formula>I326</formula>
    </cfRule>
  </conditionalFormatting>
  <conditionalFormatting sqref="F329:H329">
    <cfRule type="cellIs" dxfId="94" priority="95" operator="greaterThan">
      <formula>I329</formula>
    </cfRule>
  </conditionalFormatting>
  <conditionalFormatting sqref="F332:H332">
    <cfRule type="cellIs" dxfId="93" priority="94" operator="greaterThan">
      <formula>I332</formula>
    </cfRule>
  </conditionalFormatting>
  <conditionalFormatting sqref="F335:H335">
    <cfRule type="cellIs" dxfId="92" priority="93" operator="greaterThan">
      <formula>I335</formula>
    </cfRule>
  </conditionalFormatting>
  <conditionalFormatting sqref="F338:H338">
    <cfRule type="cellIs" dxfId="91" priority="92" operator="greaterThan">
      <formula>I338</formula>
    </cfRule>
  </conditionalFormatting>
  <conditionalFormatting sqref="F341:H341">
    <cfRule type="cellIs" dxfId="90" priority="91" operator="greaterThan">
      <formula>I341</formula>
    </cfRule>
  </conditionalFormatting>
  <conditionalFormatting sqref="F344:H344">
    <cfRule type="cellIs" dxfId="89" priority="90" operator="greaterThan">
      <formula>I344</formula>
    </cfRule>
  </conditionalFormatting>
  <conditionalFormatting sqref="F347:H347">
    <cfRule type="cellIs" dxfId="88" priority="89" operator="greaterThan">
      <formula>I347</formula>
    </cfRule>
  </conditionalFormatting>
  <conditionalFormatting sqref="F350:H350">
    <cfRule type="cellIs" dxfId="87" priority="88" operator="greaterThan">
      <formula>I350</formula>
    </cfRule>
  </conditionalFormatting>
  <conditionalFormatting sqref="F353:H353">
    <cfRule type="cellIs" dxfId="86" priority="87" operator="greaterThan">
      <formula>I353</formula>
    </cfRule>
  </conditionalFormatting>
  <conditionalFormatting sqref="F356:H356">
    <cfRule type="cellIs" dxfId="85" priority="86" operator="greaterThan">
      <formula>I356</formula>
    </cfRule>
  </conditionalFormatting>
  <conditionalFormatting sqref="F359:H359">
    <cfRule type="cellIs" dxfId="84" priority="85" operator="greaterThan">
      <formula>I359</formula>
    </cfRule>
  </conditionalFormatting>
  <conditionalFormatting sqref="F362:H362">
    <cfRule type="cellIs" dxfId="83" priority="84" operator="greaterThan">
      <formula>I362</formula>
    </cfRule>
  </conditionalFormatting>
  <conditionalFormatting sqref="F365:H365">
    <cfRule type="cellIs" dxfId="82" priority="83" operator="greaterThan">
      <formula>I365</formula>
    </cfRule>
  </conditionalFormatting>
  <conditionalFormatting sqref="F368:H368">
    <cfRule type="cellIs" dxfId="81" priority="82" operator="greaterThan">
      <formula>I368</formula>
    </cfRule>
  </conditionalFormatting>
  <conditionalFormatting sqref="F371:H371">
    <cfRule type="cellIs" dxfId="80" priority="81" operator="greaterThan">
      <formula>I371</formula>
    </cfRule>
  </conditionalFormatting>
  <conditionalFormatting sqref="F374:H374">
    <cfRule type="cellIs" dxfId="79" priority="80" operator="greaterThan">
      <formula>I374</formula>
    </cfRule>
  </conditionalFormatting>
  <conditionalFormatting sqref="F377:H377">
    <cfRule type="cellIs" dxfId="78" priority="79" operator="greaterThan">
      <formula>I377</formula>
    </cfRule>
  </conditionalFormatting>
  <conditionalFormatting sqref="F380:H380">
    <cfRule type="cellIs" dxfId="77" priority="78" operator="greaterThan">
      <formula>I380</formula>
    </cfRule>
  </conditionalFormatting>
  <conditionalFormatting sqref="F383:H383">
    <cfRule type="cellIs" dxfId="76" priority="77" operator="greaterThan">
      <formula>I383</formula>
    </cfRule>
  </conditionalFormatting>
  <conditionalFormatting sqref="F386:H386">
    <cfRule type="cellIs" dxfId="75" priority="76" operator="greaterThan">
      <formula>I386</formula>
    </cfRule>
  </conditionalFormatting>
  <conditionalFormatting sqref="F389:H389">
    <cfRule type="cellIs" dxfId="74" priority="75" operator="greaterThan">
      <formula>I389</formula>
    </cfRule>
  </conditionalFormatting>
  <conditionalFormatting sqref="F392:H392">
    <cfRule type="cellIs" dxfId="73" priority="74" operator="greaterThan">
      <formula>I392</formula>
    </cfRule>
  </conditionalFormatting>
  <conditionalFormatting sqref="F395:H395">
    <cfRule type="cellIs" dxfId="72" priority="73" operator="greaterThan">
      <formula>I395</formula>
    </cfRule>
  </conditionalFormatting>
  <conditionalFormatting sqref="F398:H398">
    <cfRule type="cellIs" dxfId="71" priority="72" operator="greaterThan">
      <formula>I398</formula>
    </cfRule>
  </conditionalFormatting>
  <conditionalFormatting sqref="F401:H401">
    <cfRule type="cellIs" dxfId="70" priority="71" operator="greaterThan">
      <formula>I401</formula>
    </cfRule>
  </conditionalFormatting>
  <conditionalFormatting sqref="F404:H404">
    <cfRule type="cellIs" dxfId="69" priority="70" operator="greaterThan">
      <formula>I404</formula>
    </cfRule>
  </conditionalFormatting>
  <conditionalFormatting sqref="F407:H407">
    <cfRule type="cellIs" dxfId="68" priority="69" operator="greaterThan">
      <formula>I407</formula>
    </cfRule>
  </conditionalFormatting>
  <conditionalFormatting sqref="F410:H410">
    <cfRule type="cellIs" dxfId="67" priority="68" operator="greaterThan">
      <formula>I410</formula>
    </cfRule>
  </conditionalFormatting>
  <conditionalFormatting sqref="F413:H413">
    <cfRule type="cellIs" dxfId="66" priority="67" operator="greaterThan">
      <formula>I413</formula>
    </cfRule>
  </conditionalFormatting>
  <conditionalFormatting sqref="F416:H416">
    <cfRule type="cellIs" dxfId="65" priority="66" operator="greaterThan">
      <formula>I416</formula>
    </cfRule>
  </conditionalFormatting>
  <conditionalFormatting sqref="F419:H419">
    <cfRule type="cellIs" dxfId="64" priority="65" operator="greaterThan">
      <formula>I419</formula>
    </cfRule>
  </conditionalFormatting>
  <conditionalFormatting sqref="F422:H422">
    <cfRule type="cellIs" dxfId="63" priority="64" operator="greaterThan">
      <formula>I422</formula>
    </cfRule>
  </conditionalFormatting>
  <conditionalFormatting sqref="F425:H425">
    <cfRule type="cellIs" dxfId="62" priority="63" operator="greaterThan">
      <formula>I425</formula>
    </cfRule>
  </conditionalFormatting>
  <conditionalFormatting sqref="F428:H428">
    <cfRule type="cellIs" dxfId="61" priority="62" operator="greaterThan">
      <formula>I428</formula>
    </cfRule>
  </conditionalFormatting>
  <conditionalFormatting sqref="F431:H431">
    <cfRule type="cellIs" dxfId="60" priority="61" operator="greaterThan">
      <formula>I431</formula>
    </cfRule>
  </conditionalFormatting>
  <conditionalFormatting sqref="F434:H434">
    <cfRule type="cellIs" dxfId="59" priority="60" operator="greaterThan">
      <formula>I434</formula>
    </cfRule>
  </conditionalFormatting>
  <conditionalFormatting sqref="F437:H437">
    <cfRule type="cellIs" dxfId="58" priority="59" operator="greaterThan">
      <formula>I437</formula>
    </cfRule>
  </conditionalFormatting>
  <conditionalFormatting sqref="F440:H440">
    <cfRule type="cellIs" dxfId="57" priority="58" operator="greaterThan">
      <formula>I440</formula>
    </cfRule>
  </conditionalFormatting>
  <conditionalFormatting sqref="F443:H443">
    <cfRule type="cellIs" dxfId="56" priority="57" operator="greaterThan">
      <formula>I443</formula>
    </cfRule>
  </conditionalFormatting>
  <conditionalFormatting sqref="F446:H446">
    <cfRule type="cellIs" dxfId="55" priority="56" operator="greaterThan">
      <formula>I446</formula>
    </cfRule>
  </conditionalFormatting>
  <conditionalFormatting sqref="F449:H449">
    <cfRule type="cellIs" dxfId="54" priority="55" operator="greaterThan">
      <formula>I449</formula>
    </cfRule>
  </conditionalFormatting>
  <conditionalFormatting sqref="F452:H452">
    <cfRule type="cellIs" dxfId="53" priority="54" operator="greaterThan">
      <formula>I452</formula>
    </cfRule>
  </conditionalFormatting>
  <conditionalFormatting sqref="F455:H455">
    <cfRule type="cellIs" dxfId="52" priority="53" operator="greaterThan">
      <formula>I455</formula>
    </cfRule>
  </conditionalFormatting>
  <conditionalFormatting sqref="F458:H458">
    <cfRule type="cellIs" dxfId="51" priority="52" operator="greaterThan">
      <formula>I458</formula>
    </cfRule>
  </conditionalFormatting>
  <conditionalFormatting sqref="F461:H461">
    <cfRule type="cellIs" dxfId="50" priority="51" operator="greaterThan">
      <formula>I461</formula>
    </cfRule>
  </conditionalFormatting>
  <conditionalFormatting sqref="F464:H464">
    <cfRule type="cellIs" dxfId="49" priority="50" operator="greaterThan">
      <formula>I464</formula>
    </cfRule>
  </conditionalFormatting>
  <conditionalFormatting sqref="F467:H467">
    <cfRule type="cellIs" dxfId="48" priority="49" operator="greaterThan">
      <formula>I467</formula>
    </cfRule>
  </conditionalFormatting>
  <conditionalFormatting sqref="F470:H470">
    <cfRule type="cellIs" dxfId="47" priority="48" operator="greaterThan">
      <formula>I470</formula>
    </cfRule>
  </conditionalFormatting>
  <conditionalFormatting sqref="F473:H473">
    <cfRule type="cellIs" dxfId="46" priority="47" operator="greaterThan">
      <formula>I473</formula>
    </cfRule>
  </conditionalFormatting>
  <conditionalFormatting sqref="F476:H476">
    <cfRule type="cellIs" dxfId="45" priority="46" operator="greaterThan">
      <formula>I476</formula>
    </cfRule>
  </conditionalFormatting>
  <conditionalFormatting sqref="F479:H479">
    <cfRule type="cellIs" dxfId="44" priority="45" operator="greaterThan">
      <formula>I479</formula>
    </cfRule>
  </conditionalFormatting>
  <conditionalFormatting sqref="F482:H482">
    <cfRule type="cellIs" dxfId="43" priority="44" operator="greaterThan">
      <formula>I482</formula>
    </cfRule>
  </conditionalFormatting>
  <conditionalFormatting sqref="F485:H485">
    <cfRule type="cellIs" dxfId="42" priority="43" operator="greaterThan">
      <formula>I485</formula>
    </cfRule>
  </conditionalFormatting>
  <conditionalFormatting sqref="F488:H488">
    <cfRule type="cellIs" dxfId="41" priority="42" operator="greaterThan">
      <formula>I488</formula>
    </cfRule>
  </conditionalFormatting>
  <conditionalFormatting sqref="F491:H491">
    <cfRule type="cellIs" dxfId="40" priority="41" operator="greaterThan">
      <formula>I491</formula>
    </cfRule>
  </conditionalFormatting>
  <conditionalFormatting sqref="F494:H494">
    <cfRule type="cellIs" dxfId="39" priority="40" operator="greaterThan">
      <formula>I494</formula>
    </cfRule>
  </conditionalFormatting>
  <conditionalFormatting sqref="F497:H497">
    <cfRule type="cellIs" dxfId="38" priority="39" operator="greaterThan">
      <formula>I497</formula>
    </cfRule>
  </conditionalFormatting>
  <conditionalFormatting sqref="F500:H500">
    <cfRule type="cellIs" dxfId="37" priority="38" operator="greaterThan">
      <formula>I500</formula>
    </cfRule>
  </conditionalFormatting>
  <conditionalFormatting sqref="F503:H503">
    <cfRule type="cellIs" dxfId="36" priority="37" operator="greaterThan">
      <formula>I503</formula>
    </cfRule>
  </conditionalFormatting>
  <conditionalFormatting sqref="F506:H506">
    <cfRule type="cellIs" dxfId="35" priority="36" operator="greaterThan">
      <formula>I506</formula>
    </cfRule>
  </conditionalFormatting>
  <conditionalFormatting sqref="F509:H509">
    <cfRule type="cellIs" dxfId="34" priority="35" operator="greaterThan">
      <formula>I509</formula>
    </cfRule>
  </conditionalFormatting>
  <conditionalFormatting sqref="F512:H512">
    <cfRule type="cellIs" dxfId="33" priority="34" operator="greaterThan">
      <formula>I512</formula>
    </cfRule>
  </conditionalFormatting>
  <conditionalFormatting sqref="F515:H515">
    <cfRule type="cellIs" dxfId="32" priority="33" operator="greaterThan">
      <formula>I515</formula>
    </cfRule>
  </conditionalFormatting>
  <conditionalFormatting sqref="F518:H518">
    <cfRule type="cellIs" dxfId="31" priority="32" operator="greaterThan">
      <formula>I518</formula>
    </cfRule>
  </conditionalFormatting>
  <conditionalFormatting sqref="F521:H521">
    <cfRule type="cellIs" dxfId="30" priority="31" operator="greaterThan">
      <formula>I521</formula>
    </cfRule>
  </conditionalFormatting>
  <conditionalFormatting sqref="F524:H524">
    <cfRule type="cellIs" dxfId="29" priority="30" operator="greaterThan">
      <formula>I524</formula>
    </cfRule>
  </conditionalFormatting>
  <conditionalFormatting sqref="F527:H527">
    <cfRule type="cellIs" dxfId="28" priority="29" operator="greaterThan">
      <formula>I527</formula>
    </cfRule>
  </conditionalFormatting>
  <conditionalFormatting sqref="F530:H530">
    <cfRule type="cellIs" dxfId="27" priority="28" operator="greaterThan">
      <formula>I530</formula>
    </cfRule>
  </conditionalFormatting>
  <conditionalFormatting sqref="F533:H533">
    <cfRule type="cellIs" dxfId="26" priority="27" operator="greaterThan">
      <formula>I533</formula>
    </cfRule>
  </conditionalFormatting>
  <conditionalFormatting sqref="F536:H536">
    <cfRule type="cellIs" dxfId="25" priority="26" operator="greaterThan">
      <formula>I536</formula>
    </cfRule>
  </conditionalFormatting>
  <conditionalFormatting sqref="F539:H539">
    <cfRule type="cellIs" dxfId="24" priority="25" operator="greaterThan">
      <formula>I539</formula>
    </cfRule>
  </conditionalFormatting>
  <conditionalFormatting sqref="F542:H542">
    <cfRule type="cellIs" dxfId="23" priority="24" operator="greaterThan">
      <formula>I542</formula>
    </cfRule>
  </conditionalFormatting>
  <conditionalFormatting sqref="F545:H545">
    <cfRule type="cellIs" dxfId="22" priority="23" operator="greaterThan">
      <formula>I545</formula>
    </cfRule>
  </conditionalFormatting>
  <conditionalFormatting sqref="F548:H548">
    <cfRule type="cellIs" dxfId="21" priority="22" operator="greaterThan">
      <formula>I548</formula>
    </cfRule>
  </conditionalFormatting>
  <conditionalFormatting sqref="F551:H551">
    <cfRule type="cellIs" dxfId="20" priority="21" operator="greaterThan">
      <formula>I551</formula>
    </cfRule>
  </conditionalFormatting>
  <conditionalFormatting sqref="F554:H554">
    <cfRule type="cellIs" dxfId="19" priority="20" operator="greaterThan">
      <formula>I554</formula>
    </cfRule>
  </conditionalFormatting>
  <conditionalFormatting sqref="F557:H557">
    <cfRule type="cellIs" dxfId="18" priority="19" operator="greaterThan">
      <formula>I557</formula>
    </cfRule>
  </conditionalFormatting>
  <conditionalFormatting sqref="F560:H560">
    <cfRule type="cellIs" dxfId="17" priority="18" operator="greaterThan">
      <formula>I560</formula>
    </cfRule>
  </conditionalFormatting>
  <conditionalFormatting sqref="F563:H563">
    <cfRule type="cellIs" dxfId="16" priority="17" operator="greaterThan">
      <formula>I563</formula>
    </cfRule>
  </conditionalFormatting>
  <conditionalFormatting sqref="F566:H566">
    <cfRule type="cellIs" dxfId="15" priority="16" operator="greaterThan">
      <formula>I566</formula>
    </cfRule>
  </conditionalFormatting>
  <conditionalFormatting sqref="F569:H569">
    <cfRule type="cellIs" dxfId="14" priority="15" operator="greaterThan">
      <formula>I569</formula>
    </cfRule>
  </conditionalFormatting>
  <conditionalFormatting sqref="F572:H572">
    <cfRule type="cellIs" dxfId="13" priority="14" operator="greaterThan">
      <formula>I572</formula>
    </cfRule>
  </conditionalFormatting>
  <conditionalFormatting sqref="F575:H575">
    <cfRule type="cellIs" dxfId="12" priority="13" operator="greaterThan">
      <formula>I575</formula>
    </cfRule>
  </conditionalFormatting>
  <conditionalFormatting sqref="F578:H578">
    <cfRule type="cellIs" dxfId="11" priority="12" operator="greaterThan">
      <formula>I578</formula>
    </cfRule>
  </conditionalFormatting>
  <conditionalFormatting sqref="F581:H581">
    <cfRule type="cellIs" dxfId="10" priority="11" operator="greaterThan">
      <formula>I581</formula>
    </cfRule>
  </conditionalFormatting>
  <conditionalFormatting sqref="F584:H584">
    <cfRule type="cellIs" dxfId="9" priority="10" operator="greaterThan">
      <formula>I584</formula>
    </cfRule>
  </conditionalFormatting>
  <conditionalFormatting sqref="F587:H587">
    <cfRule type="cellIs" dxfId="8" priority="9" operator="greaterThan">
      <formula>I587</formula>
    </cfRule>
  </conditionalFormatting>
  <conditionalFormatting sqref="F590:H590">
    <cfRule type="cellIs" dxfId="7" priority="8" operator="greaterThan">
      <formula>I590</formula>
    </cfRule>
  </conditionalFormatting>
  <conditionalFormatting sqref="F593:H593">
    <cfRule type="cellIs" dxfId="6" priority="7" operator="greaterThan">
      <formula>I593</formula>
    </cfRule>
  </conditionalFormatting>
  <conditionalFormatting sqref="F596:H596">
    <cfRule type="cellIs" dxfId="5" priority="6" operator="greaterThan">
      <formula>I596</formula>
    </cfRule>
  </conditionalFormatting>
  <conditionalFormatting sqref="F599:H599">
    <cfRule type="cellIs" dxfId="4" priority="5" operator="greaterThan">
      <formula>I599</formula>
    </cfRule>
  </conditionalFormatting>
  <conditionalFormatting sqref="F602:H602">
    <cfRule type="cellIs" dxfId="3" priority="4" operator="greaterThan">
      <formula>I602</formula>
    </cfRule>
  </conditionalFormatting>
  <conditionalFormatting sqref="F605:H605">
    <cfRule type="cellIs" dxfId="2" priority="3" operator="greaterThan">
      <formula>I605</formula>
    </cfRule>
  </conditionalFormatting>
  <conditionalFormatting sqref="F608:H608">
    <cfRule type="cellIs" dxfId="1" priority="2" operator="greaterThan">
      <formula>I608</formula>
    </cfRule>
  </conditionalFormatting>
  <conditionalFormatting sqref="F611:H611">
    <cfRule type="cellIs" dxfId="0" priority="1" operator="greaterThan">
      <formula>I611</formula>
    </cfRule>
  </conditionalFormatting>
  <dataValidations count="7">
    <dataValidation type="decimal" operator="greaterThanOrEqual" allowBlank="1" showInputMessage="1" showErrorMessage="1" error="Vyplňte kladné číslo." sqref="L601:M601 O559:O560 O433:O434 O13:O14 L355:M355 L67:M67 L70:M70 L604:M604 O607:O608 L79:M79 O61:O62 L358:M358 O481:O482 O493:O494 L82:M82 L73:M73 L76:M76 O541:O542 O505:O506 O586:O587 O604:O605 O445:O446 L589:M589 O589:O590 O592:O593 O25:O26 O31:O32 O595:O596 O598:O599 O610:O611 L607:M607 O19:O20 L610:M610 L19:M19 O511:O512 O499:O500 L31:M31 L34:M34 O34:O35 O37:O38 L25:M25 L28:M28 O562:O563 O451:O452 O439:O440 O574:O575 O577:O578 O40:O41 O28:O29 O502:O503 O514:O515 L13:M13 O580:O581 L16:M16 O568:O569 O556:O557 L61:M61 L565:M565 L64:M64 O16:O17 L568:M568 L592:M592 O442:O443 O583:O584 O454:O455 L595:M595 L43:M43 L46:M46 L598:M598 O457:O458 L55:M55 L58:M58 O43:O44 O49:O50 L91:M91 L94:M94 L49:M49 O52:O53 O55:O56 L52:M52 L37:M37 O58:O59 O46:O47 L40:M40 O517:O518 O520:O521 L103:M103 L106:M106 L97:M97 O508:O509 O496:O497 L100:M100 L85:M85 O523:O524 O64:O65 L88:M88 O529:O530 O532:O533 L367:M367 L370:M370 O535:O536 L361:M361 O73:O74 O538:O539 O121:O122 L364:M364 L307:M307 O526:O527 O409:O410 L310:M310 O133:O134 O85:O86 O181:O182 O145:O146 O370:O371 O412:O413 O415:O416 O544:O545 O547:O548 O418:O419 L319:M319 O550:O551 O91:O92 O406:O407 O424:O425 O79:O80 O82:O83 L322:M322 L313:M313 O427:O428 O94:O95 O97:O98 O466:O467 L316:M316 O100:O101 O88:O89 L301:M301 O484:O485 O76:O77 O67:O68 O487:O488 L304:M304 L349:M349 O103:O104 O109:O110 L352:M352 O490:O491 O112:O113 O115:O116 O151:O152 O118:O119 O430:O431 L331:M331 O553:O554 O601:O602 O565:O566 O571:O572 O106:O107 L115:M115 O70:O71 O124:O125 O127:O128 O139:O140 L118:M118 O142:O143 O154:O155 L127:M127 L130:M130 O157:O158 O130:O131 L121:M121 L124:M124 O160:O161 O148:O149 L109:M109 L112:M112 L139:M139 O136:O137 O163:O164 L142:M142 L151:M151 O169:O170 O172:O173 L154:M154 O175:O176 O178:O179 L145:M145 L148:M148 L133:M133 O193:O194 O166:O167 L211:M211 L214:M214 O184:O185 O241:O242 L136:M136 O205:O206 O211:O212 L223:M223 L226:M226 O187:O188 L217:M217 O253:O254 O190:O191 O301:O302 L220:M220 L163:M163 O199:O200 L166:M166 L175:M175 O265:O266 O271:O272 O259:O260 O262:O263 L178:M178 L169:M169 L172:M172 O202:O203 O214:O215 L157:M157 L160:M160 O217:O218 O220:O221 L205:M205 L208:M208 O208:O209 O196:O197 L187:M187 L190:M190 L199:M199 O223:O224 O229:O230 L202:M202 L235:M235 O232:O233 O235:O236 L238:M238 L193:M193 O238:O239 O226:O227 L196:M196 L181:M181 L184:M184 O274:O275 O277:O278 L247:M247 L250:M250 O244:O245 O247:O248 O280:O281 O268:O269 L241:M241 L244:M244 L229:M229 L232:M232 L259:M259 L262:M262 O256:O257 L271:M271 O250:O251 O283:O284 O289:O290 O292:O293 L274:M274 O295:O296 O298:O299 L265:M265 L268:M268 O286:O287 O304:O305 L253:M253 L256:M256 O307:O308 O310:O311 L283:M283 L286:M286 L295:M295 O313:O314 O361:O362 L298:M298 L289:M289 O325:O326 O331:O332 L292:M292 O319:O320 O322:O323 L277:M277 L280:M280 L334:M334 O334:O335 O337:O338 L343:M343 L346:M346 O340:O341 O328:O329 L379:M379 O316:O317 O343:O344 L382:M382 L337:M337 O349:O350 L340:M340 O460:O461 O352:O353 O448:O449 L325:M325 L328:M328 O355:O356 L391:M391 L394:M394 O436:O437 O463:O464 O469:O470 O472:O473 L385:M385 L388:M388 L373:M373 O358:O359 O346:O347 L376:M376 L403:M403 O364:O365 O367:O368 L406:M406 L415:M415 O373:O374 O421:O422 L418:M418 L409:M409 L412:M412 O385:O386 O391:O392 L397:M397 L400:M400 O379:O380 O382:O383 L427:M427 L430:M430 O394:O395 O397:O398 L439:M439 L442:M442 L433:M433 O400:O401 O388:O389 L436:M436 L421:M421 O376:O377 O403:O404 O475:O476 O478:O479 L424:M424 L499:M499 L502:M502 L511:M511 L514:M514 L505:M505 L508:M508 L451:M451 L454:M454 L463:M463 L466:M466 L457:M457 L460:M460 L445:M445 L448:M448 L493:M493 L496:M496 L475:M475 L478:M478 L487:M487 L490:M490 L523:M523 L526:M526 L481:M481 L484:M484 L469:M469 L472:M472 L535:M535 L538:M538 L529:M529 L532:M532 L517:M517 L520:M520 L547:M547 L550:M550 L559:M559 L562:M562 L553:M553 L556:M556 L541:M541 L544:M544 L571:M571 L574:M574 L583:M583 L586:M586 L577:M577 L580:M580 L22:M22 O22:O23" xr:uid="{4C395336-A31A-478D-841C-EC7D28E220C0}">
      <formula1>0</formula1>
    </dataValidation>
    <dataValidation type="list" allowBlank="1" showInputMessage="1" showErrorMessage="1" sqref="I15:K15 I45:K45 I48:K48 I18:K18 I555:K555 I558:K558 I495:K495 I498:K498 I501:K501 I504:K504 I525:K525 I528:K528 I21:K21 I24:K24 I465:K465 I468:K468 I507:K507 I510:K510 I513:K513 I516:K516 I561:K561 I564:K564 I567:K567 I570:K570 I573:K573 I576:K576 I579:K579 I582:K582 I27:K27 I30:K30 I531:K531 I534:K534 I537:K537 I540:K540 I543:K543 I546:K546 I549:K549 I552:K552 I33:K33 I36:K36 I39:K39 I42:K42 I51:K51 I54:K54 I57:K57 I60:K60 I63:K63 I66:K66 I69:K69 I72:K72 I75:K75 I195:K195 I198:K198 I78:K78 I165:K165 I168:K168 I81:K81 I84:K84 I87:K87 I90:K90 I93:K93 I96:K96 I99:K99 I102:K102 I105:K105 I108:K108 I111:K111 I114:K114 I117:K117 I120:K120 I171:K171 I174:K174 I177:K177 I180:K180 I183:K183 I186:K186 I123:K123 I126:K126 I129:K129 I132:K132 I135:K135 I138:K138 I141:K141 I144:K144 I147:K147 I150:K150 I153:K153 I156:K156 I159:K159 I162:K162 I189:K189 I192:K192 I201:K201 I204:K204 I207:K207 I210:K210 I213:K213 I216:K216 I219:K219 I222:K222 I225:K225 I345:K345 I348:K348 I228:K228 I315:K315 I318:K318 I231:K231 I234:K234 I237:K237 I240:K240 I243:K243 I246:K246 I249:K249 I252:K252 I255:K255 I258:K258 I261:K261 I264:K264 I267:K267 I270:K270 I321:K321 I324:K324 I327:K327 I330:K330 I333:K333 I336:K336 I273:K273 I276:K276 I279:K279 I282:K282 I285:K285 I288:K288 I291:K291 I294:K294 I297:K297 I300:K300 I303:K303 I306:K306 I309:K309 I312:K312 I339:K339 I342:K342 I351:K351 I354:K354 I357:K357 I360:K360 I363:K363 I366:K366 I369:K369 I372:K372 I375:K375 I519:K519 I522:K522 I378:K378 I471:K471 I474:K474 I381:K381 I384:K384 I387:K387 I390:K390 I393:K393 I396:K396 I399:K399 I402:K402 I405:K405 I408:K408 I411:K411 I414:K414 I417:K417 I420:K420 I477:K477 I480:K480 I483:K483 I486:K486 I489:K489 I492:K492 I423:K423 I426:K426 I429:K429 I432:K432 I435:K435 I438:K438 I441:K441 I444:K444 I447:K447 I450:K450 I453:K453 I456:K456 I459:K459 I462:K462 I585:K585 I588:K588 I591:K591 I594:K594 I597:K597 I600:K600 I603:K603 I606:K606 I609:K609 I612:K612" xr:uid="{F6FE7D41-F927-42C6-96D4-429DEAAAF5BB}">
      <formula1>$AF$3:$AF$5</formula1>
    </dataValidation>
    <dataValidation type="whole" operator="greaterThanOrEqual" allowBlank="1" showInputMessage="1" showErrorMessage="1" error="Vyplňte celé číslo celkového počtu měsíců nárokovaných v etapě." sqref="F13:H13 F43:H43 F16:H16 F46:H46 F553:H553 F556:H556 F493:H493 F496:H496 F499:H499 F502:H502 F523:H523 F526:H526 F19:H19 F22:H22 F463:H463 F466:H466 F505:H505 F508:H508 F511:H511 F514:H514 F559:H559 F562:H562 F565:H565 F568:H568 F571:H571 F574:H574 F577:H577 F580:H580 F25:H25 F28:H28 F529:H529 F532:H532 F535:H535 F538:H538 F541:H541 F544:H544 F547:H547 F550:H550 F31:H31 F34:H34 F37:H37 F40:H40 F49:H49 F52:H52 F55:H55 F58:H58 F61:H61 F64:H64 F67:H67 F70:H70 F73:H73 F193:H193 F76:H76 F196:H196 F163:H163 F166:H166 F79:H79 F82:H82 F85:H85 F88:H88 F91:H91 F94:H94 F97:H97 F100:H100 F103:H103 F106:H106 F109:H109 F112:H112 F115:H115 F118:H118 F169:H169 F172:H172 F175:H175 F178:H178 F181:H181 F184:H184 F121:H121 F124:H124 F127:H127 F130:H130 F133:H133 F136:H136 F139:H139 F142:H142 F145:H145 F148:H148 F151:H151 F154:H154 F157:H157 F160:H160 F187:H187 F190:H190 F199:H199 F202:H202 F205:H205 F208:H208 F211:H211 F214:H214 F217:H217 F220:H220 F223:H223 F343:H343 F226:H226 F346:H346 F313:H313 F316:H316 F229:H229 F232:H232 F235:H235 F238:H238 F241:H241 F244:H244 F247:H247 F250:H250 F253:H253 F256:H256 F259:H259 F262:H262 F265:H265 F268:H268 F319:H319 F322:H322 F325:H325 F328:H328 F331:H331 F334:H334 F271:H271 F274:H274 F277:H277 F280:H280 F283:H283 F286:H286 F289:H289 F292:H292 F295:H295 F298:H298 F301:H301 F304:H304 F307:H307 F310:H310 F337:H337 F340:H340 F349:H349 F352:H352 F355:H355 F358:H358 F361:H361 F364:H364 F367:H367 F370:H370 F373:H373 F517:H517 F376:H376 F520:H520 F469:H469 F472:H472 F379:H379 F382:H382 F385:H385 F388:H388 F391:H391 F394:H394 F397:H397 F400:H400 F403:H403 F406:H406 F409:H409 F412:H412 F415:H415 F418:H418 F475:H475 F478:H478 F481:H481 F484:H484 F487:H487 F490:H490 F421:H421 F424:H424 F427:H427 F430:H430 F433:H433 F436:H436 F439:H439 F442:H442 F445:H445 F448:H448 F451:H451 F454:H454 F457:H457 F460:H460 F583:H583 F586:H586 F589:H589 F592:H592 F595:H595 F598:H598 F601:H601 F604:H604 F607:H607 F610:H610" xr:uid="{E0B48BD8-7D74-4B5C-BB60-E30D2BAF3673}">
      <formula1>0</formula1>
    </dataValidation>
    <dataValidation type="decimal" operator="greaterThanOrEqual" allowBlank="1" showInputMessage="1" showErrorMessage="1" error="Číselný údaj" sqref="F15:H15 F45:H45 F18:H18 F48:H48 F555:H555 F558:H558 F495:H495 F498:H498 F501:H501 F504:H504 F525:H525 F528:H528 F21:H21 F24:H24 F465:H465 F468:H468 F507:H507 F510:H510 F513:H513 F516:H516 F561:H561 F564:H564 F567:H567 F570:H570 F573:H573 F576:H576 F579:H579 F582:H582 F27:H27 F30:H30 F531:H531 F534:H534 F537:H537 F540:H540 F543:H543 F546:H546 F549:H549 F552:H552 F33:H33 F36:H36 F39:H39 F42:H42 F51:H51 F54:H54 F57:H57 F60:H60 F63:H63 F66:H66 F69:H69 F72:H72 F75:H75 F195:H195 F78:H78 F198:H198 F165:H165 F168:H168 F81:H81 F84:H84 F87:H87 F90:H90 F93:H93 F96:H96 F99:H99 F102:H102 F105:H105 F108:H108 F111:H111 F114:H114 F117:H117 F120:H120 F171:H171 F174:H174 F177:H177 F180:H180 F183:H183 F186:H186 F123:H123 F126:H126 F129:H129 F132:H132 F135:H135 F138:H138 F141:H141 F144:H144 F147:H147 F150:H150 F153:H153 F156:H156 F159:H159 F162:H162 F189:H189 F192:H192 F201:H201 F204:H204 F207:H207 F210:H210 F213:H213 F216:H216 F219:H219 F222:H222 F225:H225 F345:H345 F228:H228 F348:H348 F315:H315 F318:H318 F231:H231 F234:H234 F237:H237 F240:H240 F243:H243 F246:H246 F249:H249 F252:H252 F255:H255 F258:H258 F261:H261 F264:H264 F267:H267 F270:H270 F321:H321 F324:H324 F327:H327 F330:H330 F333:H333 F336:H336 F273:H273 F276:H276 F279:H279 F282:H282 F285:H285 F288:H288 F291:H291 F294:H294 F297:H297 F300:H300 F303:H303 F306:H306 F309:H309 F312:H312 F339:H339 F342:H342 F351:H351 F354:H354 F357:H357 F360:H360 F363:H363 F366:H366 F369:H369 F372:H372 F375:H375 F519:H519 F378:H378 F522:H522 F471:H471 F474:H474 F381:H381 F384:H384 F387:H387 F390:H390 F393:H393 F396:H396 F399:H399 F402:H402 F405:H405 F408:H408 F411:H411 F414:H414 F417:H417 F420:H420 F477:H477 F480:H480 F483:H483 F486:H486 F489:H489 F492:H492 F423:H423 F426:H426 F429:H429 F432:H432 F435:H435 F438:H438 F441:H441 F444:H444 F447:H447 F450:H450 F453:H453 F456:H456 F459:H459 F462:H462 F585:H585 F588:H588 F591:H591 F594:H594 F597:H597 F600:H600 F603:H603 F606:H606 F609:H609 F612:H612" xr:uid="{AD0EB66D-C501-486A-8DAE-FA65A2220056}">
      <formula1>0</formula1>
    </dataValidation>
    <dataValidation type="decimal" operator="greaterThanOrEqual" allowBlank="1" showInputMessage="1" showErrorMessage="1" error="Počet hodin odpracovaných u zaměstnavatele nesmí být menší než počet hodin odpracovaných na projektu." sqref="L14:N14 L302:N302 L305:N305 L17:N17 L62:N62 L350:N350 L353:N353 L65:N65 L68:N68 L71:N71 L74:N74 L77:N77 L80:N80 L83:N83 L602:N602 L605:N605 L590:N590 L593:N593 L611:N611 L20:N20 L356:N356 L359:N359 L584:N584 L587:N587 L26:N26 L29:N29 L32:N32 L35:N35 L362:N362 L365:N365 L368:N368 L86:N86 L371:N371 L89:N89 L38:N38 L41:N41 L44:N44 L47:N47 L50:N50 L53:N53 L56:N56 L59:N59 L92:N92 L95:N95 L98:N98 L101:N101 L104:N104 L107:N107 L308:N308 L311:N311 L596:N596 L314:N314 L317:N317 L599:N599 L158:N158 L320:N320 L323:N323 L161:N161 L374:N374 L377:N377 L326:N326 L329:N329 L332:N332 L335:N335 L338:N338 L341:N341 L344:N344 L347:N347 L380:N380 L383:N383 L386:N386 L389:N389 L392:N392 L395:N395 L398:N398 L401:N401 L404:N404 L407:N407 L410:N410 L413:N413 L416:N416 L419:N419 L110:N110 L113:N113 L116:N116 L119:N119 L122:N122 L125:N125 L128:N128 L131:N131 L134:N134 L137:N137 L140:N140 L143:N143 L146:N146 L149:N149 L152:N152 L155:N155 L206:N206 L209:N209 L212:N212 L215:N215 L218:N218 L221:N221 L422:N422 L224:N224 L227:N227 L425:N425 L164:N164 L167:N167 L170:N170 L173:N173 L176:N176 L179:N179 L230:N230 L233:N233 L182:N182 L185:N185 L188:N188 L191:N191 L194:N194 L197:N197 L200:N200 L203:N203 L236:N236 L239:N239 L242:N242 L245:N245 L248:N248 L251:N251 L254:N254 L257:N257 L260:N260 L263:N263 L266:N266 L269:N269 L272:N272 L275:N275 L278:N278 L281:N281 L284:N284 L287:N287 L290:N290 L293:N293 L296:N296 L299:N299 L428:N428 L431:N431 L434:N434 L437:N437 L440:N440 L443:N443 L446:N446 L449:N449 L494:N494 L497:N497 L500:N500 L503:N503 L506:N506 L509:N509 L512:N512 L515:N515 L452:N452 L455:N455 L458:N458 L461:N461 L464:N464 L467:N467 L518:N518 L521:N521 L470:N470 L473:N473 L476:N476 L479:N479 L482:N482 L485:N485 L488:N488 L491:N491 L524:N524 L527:N527 L530:N530 L533:N533 L536:N536 L539:N539 L542:N542 L545:N545 L548:N548 L551:N551 L554:N554 L557:N557 L560:N560 L563:N563 L566:N566 L569:N569 L572:N572 L575:N575 L578:N578 L581:N581 L608:N608 L23:N23" xr:uid="{837F31C8-B374-4151-A9A7-66DE2C5B51CC}">
      <formula1>L13+M13</formula1>
    </dataValidation>
    <dataValidation type="whole" operator="greaterThan" allowBlank="1" showInputMessage="1" showErrorMessage="1" error="Číselný údaj" sqref="I44:K44 I47:K47 I554:K554 I557:K557 I14:K14 I494:K494 I524:K524 I527:K527 I17:K17 I20:K20 I23:K23 I497:K497 I500:K500 I503:K503 I506:K506 I509:K509 I512:K512 I560:K560 I563:K563 I566:K566 I569:K569 I572:K572 I575:K575 I578:K578 I581:K581 I26:K26 I29:K29 I530:K530 I533:K533 I536:K536 I539:K539 I542:K542 I545:K545 I548:K548 I551:K551 I32:K32 I35:K35 I38:K38 I41:K41 I50:K50 I53:K53 I56:K56 I59:K59 I62:K62 I65:K65 I68:K68 I71:K71 I74:K74 I77:K77 I194:K194 I197:K197 I164:K164 I167:K167 I80:K80 I83:K83 I86:K86 I89:K89 I92:K92 I95:K95 I98:K98 I101:K101 I104:K104 I107:K107 I110:K110 I113:K113 I116:K116 I119:K119 I170:K170 I173:K173 I176:K176 I179:K179 I182:K182 I185:K185 I122:K122 I125:K125 I128:K128 I131:K131 I134:K134 I137:K137 I140:K140 I143:K143 I146:K146 I149:K149 I152:K152 I155:K155 I158:K158 I161:K161 I188:K188 I191:K191 I200:K200 I203:K203 I206:K206 I209:K209 I212:K212 I215:K215 I218:K218 I221:K221 I224:K224 I227:K227 I344:K344 I347:K347 I314:K314 I317:K317 I230:K230 I233:K233 I236:K236 I239:K239 I242:K242 I245:K245 I248:K248 I251:K251 I254:K254 I257:K257 I260:K260 I263:K263 I266:K266 I269:K269 I320:K320 I323:K323 I326:K326 I329:K329 I332:K332 I335:K335 I272:K272 I275:K275 I278:K278 I281:K281 I284:K284 I287:K287 I290:K290 I293:K293 I296:K296 I299:K299 I302:K302 I305:K305 I308:K308 I311:K311 I338:K338 I341:K341 I350:K350 I353:K353 I356:K356 I359:K359 I362:K362 I365:K365 I368:K368 I371:K371 I374:K374 I377:K377 I515:K515 I518:K518 I464:K464 I467:K467 I380:K380 I383:K383 I386:K386 I389:K389 I392:K392 I395:K395 I398:K398 I401:K401 I404:K404 I407:K407 I410:K410 I413:K413 I416:K416 I419:K419 I470:K470 I473:K473 I476:K476 I479:K479 I482:K482 I485:K485 I422:K422 I425:K425 I428:K428 I431:K431 I434:K434 I437:K437 I440:K440 I443:K443 I446:K446 I449:K449 I452:K452 I455:K455 I458:K458 I461:K461 I488:K488 I491:K491 I521:K521 I584:K584 I587:K587 I590:K590 I593:K593 I596:K596 I599:K599 I602:K602 I605:K605 I608:K608 I611:K611" xr:uid="{60975928-153D-4205-9310-25B973DC2E3B}">
      <formula1>0</formula1>
    </dataValidation>
    <dataValidation type="whole" operator="greaterThan" allowBlank="1" showInputMessage="1" showErrorMessage="1" error="Číselný údaj" prompt="Červeně podbarveno, pokud je mzda dle 3. kvartilu nižší než tato hodnota. Maximum schválené hrubé mzdy je právě mzda dle 3. kvartilu." sqref="F14:H14 F17:H17 F554:H554 F557:H557 F20:H20 F23:H23 F26:H26 F29:H29 F32:H32 F35:H35 F560:H560 F563:H563 F566:H566 F569:H569 F572:H572 F575:H575 F578:H578 F581:H581 F38:H38 F41:H41 F44:H44 F47:H47 F50:H50 F53:H53 F56:H56 F59:H59 F62:H62 F65:H65 F68:H68 F71:H71 F74:H74 F77:H77 F80:H80 F83:H83 F86:H86 F89:H89 F92:H92 F95:H95 F98:H98 F101:H101 F104:H104 F107:H107 F110:H110 F113:H113 F116:H116 F119:H119 F122:H122 F125:H125 F128:H128 F131:H131 F134:H134 F137:H137 F140:H140 F143:H143 F146:H146 F149:H149 F152:H152 F155:H155 F158:H158 F161:H161 F164:H164 F167:H167 F170:H170 F173:H173 F176:H176 F179:H179 F182:H182 F185:H185 F188:H188 F191:H191 F194:H194 F197:H197 F200:H200 F203:H203 F206:H206 F209:H209 F212:H212 F215:H215 F218:H218 F221:H221 F224:H224 F227:H227 F230:H230 F233:H233 F236:H236 F239:H239 F242:H242 F245:H245 F248:H248 F251:H251 F254:H254 F257:H257 F260:H260 F263:H263 F266:H266 F269:H269 F272:H272 F275:H275 F278:H278 F281:H281 F284:H284 F287:H287 F290:H290 F293:H293 F296:H296 F299:H299 F302:H302 F305:H305 F308:H308 F311:H311 F314:H314 F317:H317 F320:H320 F323:H323 F326:H326 F329:H329 F332:H332 F335:H335 F338:H338 F341:H341 F344:H344 F347:H347 F350:H350 F353:H353 F356:H356 F359:H359 F362:H362 F365:H365 F368:H368 F371:H371 F374:H374 F377:H377 F380:H380 F383:H383 F386:H386 F389:H389 F392:H392 F395:H395 F398:H398 F401:H401 F404:H404 F407:H407 F410:H410 F413:H413 F416:H416 F419:H419 F422:H422 F425:H425 F428:H428 F431:H431 F434:H434 F437:H437 F440:H440 F443:H443 F446:H446 F449:H449 F452:H452 F455:H455 F458:H458 F461:H461 F464:H464 F467:H467 F470:H470 F473:H473 F476:H476 F479:H479 F482:H482 F485:H485 F488:H488 F491:H491 F494:H494 F497:H497 F500:H500 F503:H503 F506:H506 F509:H509 F512:H512 F515:H515 F518:H518 F521:H521 F524:H524 F527:H527 F530:H530 F533:H533 F536:H536 F539:H539 F542:H542 F545:H545 F548:H548 F551:H551 F584:H584 F587:H587 F590:H590 F593:H593 F596:H596 F599:H599 F602:H602 F605:H605 F608:H608 F611:H611" xr:uid="{72C87410-A182-47FF-A64C-0BF0F77D42B7}">
      <formula1>0</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234B7-8BBE-468A-A2E1-9B6CC1944AB3}">
  <dimension ref="A3:O117"/>
  <sheetViews>
    <sheetView showGridLines="0" showRowColHeaders="0" topLeftCell="A72" zoomScale="90" zoomScaleNormal="90" workbookViewId="0">
      <selection activeCell="A47" sqref="A47"/>
    </sheetView>
  </sheetViews>
  <sheetFormatPr defaultRowHeight="14.5" x14ac:dyDescent="0.35"/>
  <cols>
    <col min="1" max="1" width="3.54296875" customWidth="1"/>
  </cols>
  <sheetData>
    <row r="3" spans="2:15" ht="15" thickBot="1" x14ac:dyDescent="0.4"/>
    <row r="4" spans="2:15" ht="18.649999999999999" customHeight="1" x14ac:dyDescent="0.35">
      <c r="B4" s="346" t="s">
        <v>236</v>
      </c>
      <c r="C4" s="347"/>
      <c r="D4" s="347"/>
      <c r="E4" s="347"/>
      <c r="F4" s="347"/>
      <c r="G4" s="347"/>
      <c r="H4" s="347"/>
      <c r="I4" s="347"/>
      <c r="J4" s="347"/>
      <c r="K4" s="347"/>
      <c r="L4" s="347"/>
      <c r="M4" s="347"/>
      <c r="N4" s="347"/>
      <c r="O4" s="348"/>
    </row>
    <row r="5" spans="2:15" ht="15" thickBot="1" x14ac:dyDescent="0.4">
      <c r="B5" s="349"/>
      <c r="C5" s="350"/>
      <c r="D5" s="350"/>
      <c r="E5" s="350"/>
      <c r="F5" s="350"/>
      <c r="G5" s="350"/>
      <c r="H5" s="350"/>
      <c r="I5" s="350"/>
      <c r="J5" s="350"/>
      <c r="K5" s="350"/>
      <c r="L5" s="350"/>
      <c r="M5" s="350"/>
      <c r="N5" s="350"/>
      <c r="O5" s="351"/>
    </row>
    <row r="6" spans="2:15" ht="15" customHeight="1" x14ac:dyDescent="0.35">
      <c r="B6" s="352" t="s">
        <v>304</v>
      </c>
      <c r="C6" s="353"/>
      <c r="D6" s="353"/>
      <c r="E6" s="353"/>
      <c r="F6" s="353"/>
      <c r="G6" s="353"/>
      <c r="H6" s="353"/>
      <c r="I6" s="353"/>
      <c r="J6" s="353"/>
      <c r="K6" s="353"/>
      <c r="L6" s="353"/>
      <c r="M6" s="353"/>
      <c r="N6" s="353"/>
      <c r="O6" s="354"/>
    </row>
    <row r="7" spans="2:15" x14ac:dyDescent="0.35">
      <c r="B7" s="355"/>
      <c r="C7" s="356"/>
      <c r="D7" s="356"/>
      <c r="E7" s="356"/>
      <c r="F7" s="356"/>
      <c r="G7" s="356"/>
      <c r="H7" s="356"/>
      <c r="I7" s="356"/>
      <c r="J7" s="356"/>
      <c r="K7" s="356"/>
      <c r="L7" s="356"/>
      <c r="M7" s="356"/>
      <c r="N7" s="356"/>
      <c r="O7" s="357"/>
    </row>
    <row r="8" spans="2:15" x14ac:dyDescent="0.35">
      <c r="B8" s="355"/>
      <c r="C8" s="356"/>
      <c r="D8" s="356"/>
      <c r="E8" s="356"/>
      <c r="F8" s="356"/>
      <c r="G8" s="356"/>
      <c r="H8" s="356"/>
      <c r="I8" s="356"/>
      <c r="J8" s="356"/>
      <c r="K8" s="356"/>
      <c r="L8" s="356"/>
      <c r="M8" s="356"/>
      <c r="N8" s="356"/>
      <c r="O8" s="357"/>
    </row>
    <row r="9" spans="2:15" x14ac:dyDescent="0.35">
      <c r="B9" s="355"/>
      <c r="C9" s="356"/>
      <c r="D9" s="356"/>
      <c r="E9" s="356"/>
      <c r="F9" s="356"/>
      <c r="G9" s="356"/>
      <c r="H9" s="356"/>
      <c r="I9" s="356"/>
      <c r="J9" s="356"/>
      <c r="K9" s="356"/>
      <c r="L9" s="356"/>
      <c r="M9" s="356"/>
      <c r="N9" s="356"/>
      <c r="O9" s="357"/>
    </row>
    <row r="10" spans="2:15" x14ac:dyDescent="0.35">
      <c r="B10" s="355"/>
      <c r="C10" s="356"/>
      <c r="D10" s="356"/>
      <c r="E10" s="356"/>
      <c r="F10" s="356"/>
      <c r="G10" s="356"/>
      <c r="H10" s="356"/>
      <c r="I10" s="356"/>
      <c r="J10" s="356"/>
      <c r="K10" s="356"/>
      <c r="L10" s="356"/>
      <c r="M10" s="356"/>
      <c r="N10" s="356"/>
      <c r="O10" s="357"/>
    </row>
    <row r="11" spans="2:15" x14ac:dyDescent="0.35">
      <c r="B11" s="355"/>
      <c r="C11" s="356"/>
      <c r="D11" s="356"/>
      <c r="E11" s="356"/>
      <c r="F11" s="356"/>
      <c r="G11" s="356"/>
      <c r="H11" s="356"/>
      <c r="I11" s="356"/>
      <c r="J11" s="356"/>
      <c r="K11" s="356"/>
      <c r="L11" s="356"/>
      <c r="M11" s="356"/>
      <c r="N11" s="356"/>
      <c r="O11" s="357"/>
    </row>
    <row r="12" spans="2:15" x14ac:dyDescent="0.35">
      <c r="B12" s="355"/>
      <c r="C12" s="356"/>
      <c r="D12" s="356"/>
      <c r="E12" s="356"/>
      <c r="F12" s="356"/>
      <c r="G12" s="356"/>
      <c r="H12" s="356"/>
      <c r="I12" s="356"/>
      <c r="J12" s="356"/>
      <c r="K12" s="356"/>
      <c r="L12" s="356"/>
      <c r="M12" s="356"/>
      <c r="N12" s="356"/>
      <c r="O12" s="357"/>
    </row>
    <row r="13" spans="2:15" ht="15" thickBot="1" x14ac:dyDescent="0.4">
      <c r="B13" s="358"/>
      <c r="C13" s="359"/>
      <c r="D13" s="359"/>
      <c r="E13" s="359"/>
      <c r="F13" s="359"/>
      <c r="G13" s="359"/>
      <c r="H13" s="359"/>
      <c r="I13" s="359"/>
      <c r="J13" s="359"/>
      <c r="K13" s="359"/>
      <c r="L13" s="359"/>
      <c r="M13" s="359"/>
      <c r="N13" s="359"/>
      <c r="O13" s="360"/>
    </row>
    <row r="14" spans="2:15" ht="15.75" customHeight="1" thickBot="1" x14ac:dyDescent="0.4">
      <c r="B14" s="340" t="s">
        <v>237</v>
      </c>
      <c r="C14" s="341"/>
      <c r="D14" s="341"/>
      <c r="E14" s="341"/>
      <c r="F14" s="341"/>
      <c r="G14" s="341"/>
      <c r="H14" s="341"/>
      <c r="I14" s="341"/>
      <c r="J14" s="341"/>
      <c r="K14" s="341"/>
      <c r="L14" s="341"/>
      <c r="M14" s="341"/>
      <c r="N14" s="341"/>
      <c r="O14" s="342"/>
    </row>
    <row r="15" spans="2:15" ht="15" thickBot="1" x14ac:dyDescent="0.4">
      <c r="B15" s="361" t="s">
        <v>238</v>
      </c>
      <c r="C15" s="362"/>
      <c r="D15" s="362"/>
      <c r="E15" s="362"/>
      <c r="F15" s="363" t="s">
        <v>239</v>
      </c>
      <c r="G15" s="363"/>
      <c r="H15" s="363"/>
      <c r="I15" s="363"/>
      <c r="J15" s="363"/>
      <c r="K15" s="363"/>
      <c r="L15" s="363"/>
      <c r="M15" s="363"/>
      <c r="N15" s="363"/>
      <c r="O15" s="364"/>
    </row>
    <row r="16" spans="2:15" ht="15" thickBot="1" x14ac:dyDescent="0.4">
      <c r="B16" s="367" t="s">
        <v>240</v>
      </c>
      <c r="C16" s="368"/>
      <c r="D16" s="368"/>
      <c r="E16" s="368"/>
      <c r="F16" s="368"/>
      <c r="G16" s="368"/>
      <c r="H16" s="368"/>
      <c r="I16" s="368"/>
      <c r="J16" s="368"/>
      <c r="K16" s="368"/>
      <c r="L16" s="368"/>
      <c r="M16" s="368"/>
      <c r="N16" s="368"/>
      <c r="O16" s="369"/>
    </row>
    <row r="17" spans="2:15" x14ac:dyDescent="0.35">
      <c r="B17" s="365" t="s">
        <v>0</v>
      </c>
      <c r="C17" s="366"/>
      <c r="D17" s="366"/>
      <c r="E17" s="366"/>
      <c r="F17" s="280" t="s">
        <v>241</v>
      </c>
      <c r="G17" s="280"/>
      <c r="H17" s="280"/>
      <c r="I17" s="280"/>
      <c r="J17" s="280"/>
      <c r="K17" s="280"/>
      <c r="L17" s="280"/>
      <c r="M17" s="280"/>
      <c r="N17" s="280"/>
      <c r="O17" s="281"/>
    </row>
    <row r="18" spans="2:15" x14ac:dyDescent="0.35">
      <c r="B18" s="343" t="s">
        <v>2</v>
      </c>
      <c r="C18" s="344"/>
      <c r="D18" s="344"/>
      <c r="E18" s="345"/>
      <c r="F18" s="370" t="s">
        <v>242</v>
      </c>
      <c r="G18" s="371"/>
      <c r="H18" s="371"/>
      <c r="I18" s="371"/>
      <c r="J18" s="371"/>
      <c r="K18" s="371"/>
      <c r="L18" s="371"/>
      <c r="M18" s="371"/>
      <c r="N18" s="371"/>
      <c r="O18" s="372"/>
    </row>
    <row r="19" spans="2:15" ht="15" customHeight="1" x14ac:dyDescent="0.35">
      <c r="B19" s="252" t="s">
        <v>4</v>
      </c>
      <c r="C19" s="253"/>
      <c r="D19" s="253"/>
      <c r="E19" s="253"/>
      <c r="F19" s="259" t="s">
        <v>243</v>
      </c>
      <c r="G19" s="259"/>
      <c r="H19" s="259"/>
      <c r="I19" s="259"/>
      <c r="J19" s="259"/>
      <c r="K19" s="259"/>
      <c r="L19" s="259"/>
      <c r="M19" s="259"/>
      <c r="N19" s="259"/>
      <c r="O19" s="260"/>
    </row>
    <row r="20" spans="2:15" x14ac:dyDescent="0.35">
      <c r="B20" s="252"/>
      <c r="C20" s="253"/>
      <c r="D20" s="253"/>
      <c r="E20" s="253"/>
      <c r="F20" s="259"/>
      <c r="G20" s="259"/>
      <c r="H20" s="259"/>
      <c r="I20" s="259"/>
      <c r="J20" s="259"/>
      <c r="K20" s="259"/>
      <c r="L20" s="259"/>
      <c r="M20" s="259"/>
      <c r="N20" s="259"/>
      <c r="O20" s="260"/>
    </row>
    <row r="21" spans="2:15" ht="15" customHeight="1" x14ac:dyDescent="0.35">
      <c r="B21" s="252" t="s">
        <v>6</v>
      </c>
      <c r="C21" s="253"/>
      <c r="D21" s="253"/>
      <c r="E21" s="253"/>
      <c r="F21" s="259" t="s">
        <v>244</v>
      </c>
      <c r="G21" s="259"/>
      <c r="H21" s="259"/>
      <c r="I21" s="259"/>
      <c r="J21" s="259"/>
      <c r="K21" s="259"/>
      <c r="L21" s="259"/>
      <c r="M21" s="259"/>
      <c r="N21" s="259"/>
      <c r="O21" s="260"/>
    </row>
    <row r="22" spans="2:15" x14ac:dyDescent="0.35">
      <c r="B22" s="252"/>
      <c r="C22" s="253"/>
      <c r="D22" s="253"/>
      <c r="E22" s="253"/>
      <c r="F22" s="259"/>
      <c r="G22" s="259"/>
      <c r="H22" s="259"/>
      <c r="I22" s="259"/>
      <c r="J22" s="259"/>
      <c r="K22" s="259"/>
      <c r="L22" s="259"/>
      <c r="M22" s="259"/>
      <c r="N22" s="259"/>
      <c r="O22" s="260"/>
    </row>
    <row r="23" spans="2:15" x14ac:dyDescent="0.35">
      <c r="B23" s="252"/>
      <c r="C23" s="253"/>
      <c r="D23" s="253"/>
      <c r="E23" s="253"/>
      <c r="F23" s="259"/>
      <c r="G23" s="259"/>
      <c r="H23" s="259"/>
      <c r="I23" s="259"/>
      <c r="J23" s="259"/>
      <c r="K23" s="259"/>
      <c r="L23" s="259"/>
      <c r="M23" s="259"/>
      <c r="N23" s="259"/>
      <c r="O23" s="260"/>
    </row>
    <row r="24" spans="2:15" x14ac:dyDescent="0.35">
      <c r="B24" s="252"/>
      <c r="C24" s="253"/>
      <c r="D24" s="253"/>
      <c r="E24" s="253"/>
      <c r="F24" s="259"/>
      <c r="G24" s="259"/>
      <c r="H24" s="259"/>
      <c r="I24" s="259"/>
      <c r="J24" s="259"/>
      <c r="K24" s="259"/>
      <c r="L24" s="259"/>
      <c r="M24" s="259"/>
      <c r="N24" s="259"/>
      <c r="O24" s="260"/>
    </row>
    <row r="25" spans="2:15" x14ac:dyDescent="0.35">
      <c r="B25" s="252"/>
      <c r="C25" s="253"/>
      <c r="D25" s="253"/>
      <c r="E25" s="253"/>
      <c r="F25" s="259"/>
      <c r="G25" s="259"/>
      <c r="H25" s="259"/>
      <c r="I25" s="259"/>
      <c r="J25" s="259"/>
      <c r="K25" s="259"/>
      <c r="L25" s="259"/>
      <c r="M25" s="259"/>
      <c r="N25" s="259"/>
      <c r="O25" s="260"/>
    </row>
    <row r="26" spans="2:15" x14ac:dyDescent="0.35">
      <c r="B26" s="252"/>
      <c r="C26" s="253"/>
      <c r="D26" s="253"/>
      <c r="E26" s="253"/>
      <c r="F26" s="259"/>
      <c r="G26" s="259"/>
      <c r="H26" s="259"/>
      <c r="I26" s="259"/>
      <c r="J26" s="259"/>
      <c r="K26" s="259"/>
      <c r="L26" s="259"/>
      <c r="M26" s="259"/>
      <c r="N26" s="259"/>
      <c r="O26" s="260"/>
    </row>
    <row r="27" spans="2:15" x14ac:dyDescent="0.35">
      <c r="B27" s="252"/>
      <c r="C27" s="253"/>
      <c r="D27" s="253"/>
      <c r="E27" s="253"/>
      <c r="F27" s="259"/>
      <c r="G27" s="259"/>
      <c r="H27" s="259"/>
      <c r="I27" s="259"/>
      <c r="J27" s="259"/>
      <c r="K27" s="259"/>
      <c r="L27" s="259"/>
      <c r="M27" s="259"/>
      <c r="N27" s="259"/>
      <c r="O27" s="260"/>
    </row>
    <row r="28" spans="2:15" ht="15" customHeight="1" x14ac:dyDescent="0.35">
      <c r="B28" s="258" t="s">
        <v>8</v>
      </c>
      <c r="C28" s="259"/>
      <c r="D28" s="259"/>
      <c r="E28" s="259"/>
      <c r="F28" s="259" t="s">
        <v>245</v>
      </c>
      <c r="G28" s="259"/>
      <c r="H28" s="259"/>
      <c r="I28" s="259"/>
      <c r="J28" s="259"/>
      <c r="K28" s="259"/>
      <c r="L28" s="259"/>
      <c r="M28" s="259"/>
      <c r="N28" s="259"/>
      <c r="O28" s="260"/>
    </row>
    <row r="29" spans="2:15" x14ac:dyDescent="0.35">
      <c r="B29" s="258"/>
      <c r="C29" s="259"/>
      <c r="D29" s="259"/>
      <c r="E29" s="259"/>
      <c r="F29" s="259"/>
      <c r="G29" s="259"/>
      <c r="H29" s="259"/>
      <c r="I29" s="259"/>
      <c r="J29" s="259"/>
      <c r="K29" s="259"/>
      <c r="L29" s="259"/>
      <c r="M29" s="259"/>
      <c r="N29" s="259"/>
      <c r="O29" s="260"/>
    </row>
    <row r="30" spans="2:15" ht="15" thickBot="1" x14ac:dyDescent="0.4">
      <c r="B30" s="282"/>
      <c r="C30" s="283"/>
      <c r="D30" s="283"/>
      <c r="E30" s="283"/>
      <c r="F30" s="283"/>
      <c r="G30" s="283"/>
      <c r="H30" s="283"/>
      <c r="I30" s="283"/>
      <c r="J30" s="283"/>
      <c r="K30" s="283"/>
      <c r="L30" s="283"/>
      <c r="M30" s="283"/>
      <c r="N30" s="283"/>
      <c r="O30" s="284"/>
    </row>
    <row r="31" spans="2:15" ht="15.75" customHeight="1" thickBot="1" x14ac:dyDescent="0.4">
      <c r="B31" s="340" t="s">
        <v>246</v>
      </c>
      <c r="C31" s="341"/>
      <c r="D31" s="341"/>
      <c r="E31" s="341"/>
      <c r="F31" s="341"/>
      <c r="G31" s="341"/>
      <c r="H31" s="341"/>
      <c r="I31" s="341"/>
      <c r="J31" s="341"/>
      <c r="K31" s="341"/>
      <c r="L31" s="341"/>
      <c r="M31" s="341"/>
      <c r="N31" s="341"/>
      <c r="O31" s="342"/>
    </row>
    <row r="32" spans="2:15" x14ac:dyDescent="0.35">
      <c r="B32" s="320" t="s">
        <v>25</v>
      </c>
      <c r="C32" s="286"/>
      <c r="D32" s="286"/>
      <c r="E32" s="321"/>
      <c r="F32" s="285" t="s">
        <v>316</v>
      </c>
      <c r="G32" s="286"/>
      <c r="H32" s="286"/>
      <c r="I32" s="286"/>
      <c r="J32" s="286"/>
      <c r="K32" s="286"/>
      <c r="L32" s="286"/>
      <c r="M32" s="286"/>
      <c r="N32" s="286"/>
      <c r="O32" s="287"/>
    </row>
    <row r="33" spans="1:15" x14ac:dyDescent="0.35">
      <c r="B33" s="338"/>
      <c r="C33" s="289"/>
      <c r="D33" s="289"/>
      <c r="E33" s="339"/>
      <c r="F33" s="288"/>
      <c r="G33" s="289"/>
      <c r="H33" s="289"/>
      <c r="I33" s="289"/>
      <c r="J33" s="289"/>
      <c r="K33" s="289"/>
      <c r="L33" s="289"/>
      <c r="M33" s="289"/>
      <c r="N33" s="289"/>
      <c r="O33" s="290"/>
    </row>
    <row r="34" spans="1:15" x14ac:dyDescent="0.35">
      <c r="B34" s="338"/>
      <c r="C34" s="289"/>
      <c r="D34" s="289"/>
      <c r="E34" s="339"/>
      <c r="F34" s="288"/>
      <c r="G34" s="289"/>
      <c r="H34" s="289"/>
      <c r="I34" s="289"/>
      <c r="J34" s="289"/>
      <c r="K34" s="289"/>
      <c r="L34" s="289"/>
      <c r="M34" s="289"/>
      <c r="N34" s="289"/>
      <c r="O34" s="290"/>
    </row>
    <row r="35" spans="1:15" ht="30.5" customHeight="1" x14ac:dyDescent="0.35">
      <c r="B35" s="322"/>
      <c r="C35" s="292"/>
      <c r="D35" s="292"/>
      <c r="E35" s="323"/>
      <c r="F35" s="288"/>
      <c r="G35" s="289"/>
      <c r="H35" s="289"/>
      <c r="I35" s="289"/>
      <c r="J35" s="289"/>
      <c r="K35" s="289"/>
      <c r="L35" s="289"/>
      <c r="M35" s="289"/>
      <c r="N35" s="289"/>
      <c r="O35" s="290"/>
    </row>
    <row r="36" spans="1:15" ht="30.5" customHeight="1" x14ac:dyDescent="0.35">
      <c r="A36" s="37"/>
      <c r="B36" s="247" t="s">
        <v>15</v>
      </c>
      <c r="C36" s="248"/>
      <c r="D36" s="248"/>
      <c r="E36" s="249"/>
      <c r="F36" s="250" t="s">
        <v>15</v>
      </c>
      <c r="G36" s="248"/>
      <c r="H36" s="248"/>
      <c r="I36" s="248"/>
      <c r="J36" s="248"/>
      <c r="K36" s="248"/>
      <c r="L36" s="248"/>
      <c r="M36" s="248"/>
      <c r="N36" s="248"/>
      <c r="O36" s="251"/>
    </row>
    <row r="37" spans="1:15" ht="15" customHeight="1" x14ac:dyDescent="0.35">
      <c r="B37" s="338" t="s">
        <v>16</v>
      </c>
      <c r="C37" s="289"/>
      <c r="D37" s="289"/>
      <c r="E37" s="339"/>
      <c r="F37" s="288" t="s">
        <v>247</v>
      </c>
      <c r="G37" s="289"/>
      <c r="H37" s="289"/>
      <c r="I37" s="289"/>
      <c r="J37" s="289"/>
      <c r="K37" s="289"/>
      <c r="L37" s="289"/>
      <c r="M37" s="289"/>
      <c r="N37" s="289"/>
      <c r="O37" s="290"/>
    </row>
    <row r="38" spans="1:15" x14ac:dyDescent="0.35">
      <c r="B38" s="338"/>
      <c r="C38" s="289"/>
      <c r="D38" s="289"/>
      <c r="E38" s="339"/>
      <c r="F38" s="288"/>
      <c r="G38" s="289"/>
      <c r="H38" s="289"/>
      <c r="I38" s="289"/>
      <c r="J38" s="289"/>
      <c r="K38" s="289"/>
      <c r="L38" s="289"/>
      <c r="M38" s="289"/>
      <c r="N38" s="289"/>
      <c r="O38" s="290"/>
    </row>
    <row r="39" spans="1:15" ht="16.5" customHeight="1" x14ac:dyDescent="0.35">
      <c r="B39" s="322"/>
      <c r="C39" s="292"/>
      <c r="D39" s="292"/>
      <c r="E39" s="323"/>
      <c r="F39" s="291"/>
      <c r="G39" s="292"/>
      <c r="H39" s="292"/>
      <c r="I39" s="292"/>
      <c r="J39" s="292"/>
      <c r="K39" s="292"/>
      <c r="L39" s="292"/>
      <c r="M39" s="292"/>
      <c r="N39" s="292"/>
      <c r="O39" s="293"/>
    </row>
    <row r="40" spans="1:15" x14ac:dyDescent="0.35">
      <c r="B40" s="320" t="s">
        <v>24</v>
      </c>
      <c r="C40" s="286"/>
      <c r="D40" s="286"/>
      <c r="E40" s="321"/>
      <c r="F40" s="285" t="s">
        <v>317</v>
      </c>
      <c r="G40" s="286"/>
      <c r="H40" s="286"/>
      <c r="I40" s="286"/>
      <c r="J40" s="286"/>
      <c r="K40" s="286"/>
      <c r="L40" s="286"/>
      <c r="M40" s="286"/>
      <c r="N40" s="286"/>
      <c r="O40" s="287"/>
    </row>
    <row r="41" spans="1:15" x14ac:dyDescent="0.35">
      <c r="B41" s="338"/>
      <c r="C41" s="289"/>
      <c r="D41" s="289"/>
      <c r="E41" s="339"/>
      <c r="F41" s="288"/>
      <c r="G41" s="289"/>
      <c r="H41" s="289"/>
      <c r="I41" s="289"/>
      <c r="J41" s="289"/>
      <c r="K41" s="289"/>
      <c r="L41" s="289"/>
      <c r="M41" s="289"/>
      <c r="N41" s="289"/>
      <c r="O41" s="290"/>
    </row>
    <row r="42" spans="1:15" x14ac:dyDescent="0.35">
      <c r="B42" s="338"/>
      <c r="C42" s="289"/>
      <c r="D42" s="289"/>
      <c r="E42" s="339"/>
      <c r="F42" s="288"/>
      <c r="G42" s="289"/>
      <c r="H42" s="289"/>
      <c r="I42" s="289"/>
      <c r="J42" s="289"/>
      <c r="K42" s="289"/>
      <c r="L42" s="289"/>
      <c r="M42" s="289"/>
      <c r="N42" s="289"/>
      <c r="O42" s="290"/>
    </row>
    <row r="43" spans="1:15" x14ac:dyDescent="0.35">
      <c r="B43" s="338"/>
      <c r="C43" s="289"/>
      <c r="D43" s="289"/>
      <c r="E43" s="339"/>
      <c r="F43" s="288"/>
      <c r="G43" s="289"/>
      <c r="H43" s="289"/>
      <c r="I43" s="289"/>
      <c r="J43" s="289"/>
      <c r="K43" s="289"/>
      <c r="L43" s="289"/>
      <c r="M43" s="289"/>
      <c r="N43" s="289"/>
      <c r="O43" s="290"/>
    </row>
    <row r="44" spans="1:15" ht="16" customHeight="1" x14ac:dyDescent="0.35">
      <c r="B44" s="338"/>
      <c r="C44" s="289"/>
      <c r="D44" s="289"/>
      <c r="E44" s="339"/>
      <c r="F44" s="288"/>
      <c r="G44" s="289"/>
      <c r="H44" s="289"/>
      <c r="I44" s="289"/>
      <c r="J44" s="289"/>
      <c r="K44" s="289"/>
      <c r="L44" s="289"/>
      <c r="M44" s="289"/>
      <c r="N44" s="289"/>
      <c r="O44" s="290"/>
    </row>
    <row r="45" spans="1:15" ht="17.5" customHeight="1" x14ac:dyDescent="0.35">
      <c r="B45" s="338"/>
      <c r="C45" s="289"/>
      <c r="D45" s="289"/>
      <c r="E45" s="339"/>
      <c r="F45" s="288"/>
      <c r="G45" s="289"/>
      <c r="H45" s="289"/>
      <c r="I45" s="289"/>
      <c r="J45" s="289"/>
      <c r="K45" s="289"/>
      <c r="L45" s="289"/>
      <c r="M45" s="289"/>
      <c r="N45" s="289"/>
      <c r="O45" s="290"/>
    </row>
    <row r="46" spans="1:15" ht="14.5" customHeight="1" x14ac:dyDescent="0.35">
      <c r="B46" s="320" t="s">
        <v>248</v>
      </c>
      <c r="C46" s="286"/>
      <c r="D46" s="286"/>
      <c r="E46" s="321"/>
      <c r="F46" s="285" t="s">
        <v>249</v>
      </c>
      <c r="G46" s="286"/>
      <c r="H46" s="286"/>
      <c r="I46" s="286"/>
      <c r="J46" s="286"/>
      <c r="K46" s="286"/>
      <c r="L46" s="286"/>
      <c r="M46" s="286"/>
      <c r="N46" s="286"/>
      <c r="O46" s="287"/>
    </row>
    <row r="47" spans="1:15" x14ac:dyDescent="0.35">
      <c r="B47" s="338"/>
      <c r="C47" s="289"/>
      <c r="D47" s="289"/>
      <c r="E47" s="339"/>
      <c r="F47" s="288"/>
      <c r="G47" s="289"/>
      <c r="H47" s="289"/>
      <c r="I47" s="289"/>
      <c r="J47" s="289"/>
      <c r="K47" s="289"/>
      <c r="L47" s="289"/>
      <c r="M47" s="289"/>
      <c r="N47" s="289"/>
      <c r="O47" s="290"/>
    </row>
    <row r="48" spans="1:15" x14ac:dyDescent="0.35">
      <c r="B48" s="338"/>
      <c r="C48" s="289"/>
      <c r="D48" s="289"/>
      <c r="E48" s="339"/>
      <c r="F48" s="288"/>
      <c r="G48" s="289"/>
      <c r="H48" s="289"/>
      <c r="I48" s="289"/>
      <c r="J48" s="289"/>
      <c r="K48" s="289"/>
      <c r="L48" s="289"/>
      <c r="M48" s="289"/>
      <c r="N48" s="289"/>
      <c r="O48" s="290"/>
    </row>
    <row r="49" spans="2:15" x14ac:dyDescent="0.35">
      <c r="B49" s="322"/>
      <c r="C49" s="292"/>
      <c r="D49" s="292"/>
      <c r="E49" s="323"/>
      <c r="F49" s="291"/>
      <c r="G49" s="292"/>
      <c r="H49" s="292"/>
      <c r="I49" s="292"/>
      <c r="J49" s="292"/>
      <c r="K49" s="292"/>
      <c r="L49" s="292"/>
      <c r="M49" s="292"/>
      <c r="N49" s="292"/>
      <c r="O49" s="293"/>
    </row>
    <row r="50" spans="2:15" x14ac:dyDescent="0.35">
      <c r="B50" s="258" t="s">
        <v>17</v>
      </c>
      <c r="C50" s="259"/>
      <c r="D50" s="259"/>
      <c r="E50" s="259"/>
      <c r="F50" s="259" t="s">
        <v>250</v>
      </c>
      <c r="G50" s="259"/>
      <c r="H50" s="259"/>
      <c r="I50" s="259"/>
      <c r="J50" s="259"/>
      <c r="K50" s="259"/>
      <c r="L50" s="259"/>
      <c r="M50" s="259"/>
      <c r="N50" s="259"/>
      <c r="O50" s="260"/>
    </row>
    <row r="51" spans="2:15" x14ac:dyDescent="0.35">
      <c r="B51" s="258"/>
      <c r="C51" s="259"/>
      <c r="D51" s="259"/>
      <c r="E51" s="259"/>
      <c r="F51" s="259"/>
      <c r="G51" s="259"/>
      <c r="H51" s="259"/>
      <c r="I51" s="259"/>
      <c r="J51" s="259"/>
      <c r="K51" s="259"/>
      <c r="L51" s="259"/>
      <c r="M51" s="259"/>
      <c r="N51" s="259"/>
      <c r="O51" s="260"/>
    </row>
    <row r="52" spans="2:15" x14ac:dyDescent="0.35">
      <c r="B52" s="258"/>
      <c r="C52" s="259"/>
      <c r="D52" s="259"/>
      <c r="E52" s="259"/>
      <c r="F52" s="259"/>
      <c r="G52" s="259"/>
      <c r="H52" s="259"/>
      <c r="I52" s="259"/>
      <c r="J52" s="259"/>
      <c r="K52" s="259"/>
      <c r="L52" s="259"/>
      <c r="M52" s="259"/>
      <c r="N52" s="259"/>
      <c r="O52" s="260"/>
    </row>
    <row r="53" spans="2:15" ht="15" customHeight="1" x14ac:dyDescent="0.35">
      <c r="B53" s="314" t="s">
        <v>314</v>
      </c>
      <c r="C53" s="295"/>
      <c r="D53" s="295"/>
      <c r="E53" s="315"/>
      <c r="F53" s="294" t="s">
        <v>315</v>
      </c>
      <c r="G53" s="295"/>
      <c r="H53" s="295"/>
      <c r="I53" s="295"/>
      <c r="J53" s="295"/>
      <c r="K53" s="295"/>
      <c r="L53" s="295"/>
      <c r="M53" s="295"/>
      <c r="N53" s="295"/>
      <c r="O53" s="296"/>
    </row>
    <row r="54" spans="2:15" x14ac:dyDescent="0.35">
      <c r="B54" s="316"/>
      <c r="C54" s="298"/>
      <c r="D54" s="298"/>
      <c r="E54" s="317"/>
      <c r="F54" s="297"/>
      <c r="G54" s="298"/>
      <c r="H54" s="298"/>
      <c r="I54" s="298"/>
      <c r="J54" s="298"/>
      <c r="K54" s="298"/>
      <c r="L54" s="298"/>
      <c r="M54" s="298"/>
      <c r="N54" s="298"/>
      <c r="O54" s="299"/>
    </row>
    <row r="55" spans="2:15" x14ac:dyDescent="0.35">
      <c r="B55" s="316"/>
      <c r="C55" s="298"/>
      <c r="D55" s="298"/>
      <c r="E55" s="317"/>
      <c r="F55" s="297"/>
      <c r="G55" s="298"/>
      <c r="H55" s="298"/>
      <c r="I55" s="298"/>
      <c r="J55" s="298"/>
      <c r="K55" s="298"/>
      <c r="L55" s="298"/>
      <c r="M55" s="298"/>
      <c r="N55" s="298"/>
      <c r="O55" s="299"/>
    </row>
    <row r="56" spans="2:15" ht="34.5" customHeight="1" x14ac:dyDescent="0.35">
      <c r="B56" s="318"/>
      <c r="C56" s="301"/>
      <c r="D56" s="301"/>
      <c r="E56" s="319"/>
      <c r="F56" s="300"/>
      <c r="G56" s="301"/>
      <c r="H56" s="301"/>
      <c r="I56" s="301"/>
      <c r="J56" s="301"/>
      <c r="K56" s="301"/>
      <c r="L56" s="301"/>
      <c r="M56" s="301"/>
      <c r="N56" s="301"/>
      <c r="O56" s="302"/>
    </row>
    <row r="57" spans="2:15" ht="18" customHeight="1" x14ac:dyDescent="0.35">
      <c r="B57" s="252" t="s">
        <v>29</v>
      </c>
      <c r="C57" s="253"/>
      <c r="D57" s="253"/>
      <c r="E57" s="253"/>
      <c r="F57" s="259" t="s">
        <v>251</v>
      </c>
      <c r="G57" s="259"/>
      <c r="H57" s="259"/>
      <c r="I57" s="259"/>
      <c r="J57" s="259"/>
      <c r="K57" s="259"/>
      <c r="L57" s="259"/>
      <c r="M57" s="259"/>
      <c r="N57" s="259"/>
      <c r="O57" s="260"/>
    </row>
    <row r="58" spans="2:15" ht="9" customHeight="1" x14ac:dyDescent="0.35">
      <c r="B58" s="252"/>
      <c r="C58" s="253"/>
      <c r="D58" s="253"/>
      <c r="E58" s="253"/>
      <c r="F58" s="259"/>
      <c r="G58" s="259"/>
      <c r="H58" s="259"/>
      <c r="I58" s="259"/>
      <c r="J58" s="259"/>
      <c r="K58" s="259"/>
      <c r="L58" s="259"/>
      <c r="M58" s="259"/>
      <c r="N58" s="259"/>
      <c r="O58" s="260"/>
    </row>
    <row r="59" spans="2:15" ht="11.25" customHeight="1" x14ac:dyDescent="0.35">
      <c r="B59" s="252"/>
      <c r="C59" s="253"/>
      <c r="D59" s="253"/>
      <c r="E59" s="253"/>
      <c r="F59" s="259"/>
      <c r="G59" s="259"/>
      <c r="H59" s="259"/>
      <c r="I59" s="259"/>
      <c r="J59" s="259"/>
      <c r="K59" s="259"/>
      <c r="L59" s="259"/>
      <c r="M59" s="259"/>
      <c r="N59" s="259"/>
      <c r="O59" s="260"/>
    </row>
    <row r="60" spans="2:15" ht="18" customHeight="1" x14ac:dyDescent="0.35">
      <c r="B60" s="252"/>
      <c r="C60" s="253"/>
      <c r="D60" s="253"/>
      <c r="E60" s="253"/>
      <c r="F60" s="259"/>
      <c r="G60" s="259"/>
      <c r="H60" s="259"/>
      <c r="I60" s="259"/>
      <c r="J60" s="259"/>
      <c r="K60" s="259"/>
      <c r="L60" s="259"/>
      <c r="M60" s="259"/>
      <c r="N60" s="259"/>
      <c r="O60" s="260"/>
    </row>
    <row r="61" spans="2:15" ht="18" customHeight="1" x14ac:dyDescent="0.35">
      <c r="B61" s="252"/>
      <c r="C61" s="253"/>
      <c r="D61" s="253"/>
      <c r="E61" s="253"/>
      <c r="F61" s="259"/>
      <c r="G61" s="259"/>
      <c r="H61" s="259"/>
      <c r="I61" s="259"/>
      <c r="J61" s="259"/>
      <c r="K61" s="259"/>
      <c r="L61" s="259"/>
      <c r="M61" s="259"/>
      <c r="N61" s="259"/>
      <c r="O61" s="260"/>
    </row>
    <row r="62" spans="2:15" ht="18" customHeight="1" x14ac:dyDescent="0.35">
      <c r="B62" s="252"/>
      <c r="C62" s="253"/>
      <c r="D62" s="253"/>
      <c r="E62" s="253"/>
      <c r="F62" s="259"/>
      <c r="G62" s="259"/>
      <c r="H62" s="259"/>
      <c r="I62" s="259"/>
      <c r="J62" s="259"/>
      <c r="K62" s="259"/>
      <c r="L62" s="259"/>
      <c r="M62" s="259"/>
      <c r="N62" s="259"/>
      <c r="O62" s="260"/>
    </row>
    <row r="63" spans="2:15" ht="18" customHeight="1" x14ac:dyDescent="0.35">
      <c r="B63" s="258" t="s">
        <v>252</v>
      </c>
      <c r="C63" s="259"/>
      <c r="D63" s="259"/>
      <c r="E63" s="259"/>
      <c r="F63" s="330" t="s">
        <v>253</v>
      </c>
      <c r="G63" s="330"/>
      <c r="H63" s="330"/>
      <c r="I63" s="330"/>
      <c r="J63" s="330"/>
      <c r="K63" s="330"/>
      <c r="L63" s="330"/>
      <c r="M63" s="330"/>
      <c r="N63" s="330"/>
      <c r="O63" s="331"/>
    </row>
    <row r="64" spans="2:15" ht="14.5" customHeight="1" x14ac:dyDescent="0.35">
      <c r="B64" s="258"/>
      <c r="C64" s="259"/>
      <c r="D64" s="259"/>
      <c r="E64" s="259"/>
      <c r="F64" s="330"/>
      <c r="G64" s="330"/>
      <c r="H64" s="330"/>
      <c r="I64" s="330"/>
      <c r="J64" s="330"/>
      <c r="K64" s="330"/>
      <c r="L64" s="330"/>
      <c r="M64" s="330"/>
      <c r="N64" s="330"/>
      <c r="O64" s="331"/>
    </row>
    <row r="65" spans="2:15" ht="14.5" customHeight="1" x14ac:dyDescent="0.35">
      <c r="B65" s="258"/>
      <c r="C65" s="259"/>
      <c r="D65" s="259"/>
      <c r="E65" s="259"/>
      <c r="F65" s="330"/>
      <c r="G65" s="330"/>
      <c r="H65" s="330"/>
      <c r="I65" s="330"/>
      <c r="J65" s="330"/>
      <c r="K65" s="330"/>
      <c r="L65" s="330"/>
      <c r="M65" s="330"/>
      <c r="N65" s="330"/>
      <c r="O65" s="331"/>
    </row>
    <row r="66" spans="2:15" ht="60" customHeight="1" x14ac:dyDescent="0.35">
      <c r="B66" s="258"/>
      <c r="C66" s="259"/>
      <c r="D66" s="259"/>
      <c r="E66" s="259"/>
      <c r="F66" s="330"/>
      <c r="G66" s="330"/>
      <c r="H66" s="330"/>
      <c r="I66" s="330"/>
      <c r="J66" s="330"/>
      <c r="K66" s="330"/>
      <c r="L66" s="330"/>
      <c r="M66" s="330"/>
      <c r="N66" s="330"/>
      <c r="O66" s="331"/>
    </row>
    <row r="67" spans="2:15" ht="15" customHeight="1" x14ac:dyDescent="0.35">
      <c r="B67" s="258" t="s">
        <v>26</v>
      </c>
      <c r="C67" s="259"/>
      <c r="D67" s="259"/>
      <c r="E67" s="259"/>
      <c r="F67" s="330" t="s">
        <v>254</v>
      </c>
      <c r="G67" s="330"/>
      <c r="H67" s="330"/>
      <c r="I67" s="330"/>
      <c r="J67" s="330"/>
      <c r="K67" s="330"/>
      <c r="L67" s="330"/>
      <c r="M67" s="330"/>
      <c r="N67" s="330"/>
      <c r="O67" s="331"/>
    </row>
    <row r="68" spans="2:15" ht="14.5" customHeight="1" x14ac:dyDescent="0.35">
      <c r="B68" s="258"/>
      <c r="C68" s="259"/>
      <c r="D68" s="259"/>
      <c r="E68" s="259"/>
      <c r="F68" s="330"/>
      <c r="G68" s="330"/>
      <c r="H68" s="330"/>
      <c r="I68" s="330"/>
      <c r="J68" s="330"/>
      <c r="K68" s="330"/>
      <c r="L68" s="330"/>
      <c r="M68" s="330"/>
      <c r="N68" s="330"/>
      <c r="O68" s="331"/>
    </row>
    <row r="69" spans="2:15" ht="14.5" customHeight="1" x14ac:dyDescent="0.35">
      <c r="B69" s="258"/>
      <c r="C69" s="259"/>
      <c r="D69" s="259"/>
      <c r="E69" s="259"/>
      <c r="F69" s="330"/>
      <c r="G69" s="330"/>
      <c r="H69" s="330"/>
      <c r="I69" s="330"/>
      <c r="J69" s="330"/>
      <c r="K69" s="330"/>
      <c r="L69" s="330"/>
      <c r="M69" s="330"/>
      <c r="N69" s="330"/>
      <c r="O69" s="331"/>
    </row>
    <row r="70" spans="2:15" ht="48.75" customHeight="1" x14ac:dyDescent="0.35">
      <c r="B70" s="258"/>
      <c r="C70" s="259"/>
      <c r="D70" s="259"/>
      <c r="E70" s="259"/>
      <c r="F70" s="330"/>
      <c r="G70" s="330"/>
      <c r="H70" s="330"/>
      <c r="I70" s="330"/>
      <c r="J70" s="330"/>
      <c r="K70" s="330"/>
      <c r="L70" s="330"/>
      <c r="M70" s="330"/>
      <c r="N70" s="330"/>
      <c r="O70" s="331"/>
    </row>
    <row r="71" spans="2:15" ht="14.5" customHeight="1" x14ac:dyDescent="0.35">
      <c r="B71" s="332" t="s">
        <v>255</v>
      </c>
      <c r="C71" s="312"/>
      <c r="D71" s="312"/>
      <c r="E71" s="312"/>
      <c r="F71" s="312" t="s">
        <v>256</v>
      </c>
      <c r="G71" s="312"/>
      <c r="H71" s="312"/>
      <c r="I71" s="312"/>
      <c r="J71" s="312"/>
      <c r="K71" s="312"/>
      <c r="L71" s="312"/>
      <c r="M71" s="312"/>
      <c r="N71" s="312"/>
      <c r="O71" s="313"/>
    </row>
    <row r="72" spans="2:15" x14ac:dyDescent="0.35">
      <c r="B72" s="332"/>
      <c r="C72" s="312"/>
      <c r="D72" s="312"/>
      <c r="E72" s="312"/>
      <c r="F72" s="312"/>
      <c r="G72" s="312"/>
      <c r="H72" s="312"/>
      <c r="I72" s="312"/>
      <c r="J72" s="312"/>
      <c r="K72" s="312"/>
      <c r="L72" s="312"/>
      <c r="M72" s="312"/>
      <c r="N72" s="312"/>
      <c r="O72" s="313"/>
    </row>
    <row r="73" spans="2:15" ht="49.5" customHeight="1" x14ac:dyDescent="0.35">
      <c r="B73" s="332"/>
      <c r="C73" s="312"/>
      <c r="D73" s="312"/>
      <c r="E73" s="312"/>
      <c r="F73" s="312"/>
      <c r="G73" s="312"/>
      <c r="H73" s="312"/>
      <c r="I73" s="312"/>
      <c r="J73" s="312"/>
      <c r="K73" s="312"/>
      <c r="L73" s="312"/>
      <c r="M73" s="312"/>
      <c r="N73" s="312"/>
      <c r="O73" s="313"/>
    </row>
    <row r="74" spans="2:15" ht="30" customHeight="1" x14ac:dyDescent="0.35">
      <c r="B74" s="320" t="s">
        <v>27</v>
      </c>
      <c r="C74" s="286"/>
      <c r="D74" s="286"/>
      <c r="E74" s="321"/>
      <c r="F74" s="294" t="s">
        <v>257</v>
      </c>
      <c r="G74" s="295"/>
      <c r="H74" s="295"/>
      <c r="I74" s="295"/>
      <c r="J74" s="295"/>
      <c r="K74" s="295"/>
      <c r="L74" s="295"/>
      <c r="M74" s="295"/>
      <c r="N74" s="295"/>
      <c r="O74" s="296"/>
    </row>
    <row r="75" spans="2:15" ht="28.5" customHeight="1" x14ac:dyDescent="0.35">
      <c r="B75" s="322"/>
      <c r="C75" s="292"/>
      <c r="D75" s="292"/>
      <c r="E75" s="323"/>
      <c r="F75" s="300"/>
      <c r="G75" s="301"/>
      <c r="H75" s="301"/>
      <c r="I75" s="301"/>
      <c r="J75" s="301"/>
      <c r="K75" s="301"/>
      <c r="L75" s="301"/>
      <c r="M75" s="301"/>
      <c r="N75" s="301"/>
      <c r="O75" s="302"/>
    </row>
    <row r="76" spans="2:15" ht="59.25" customHeight="1" x14ac:dyDescent="0.35">
      <c r="B76" s="333" t="s">
        <v>258</v>
      </c>
      <c r="C76" s="334"/>
      <c r="D76" s="334"/>
      <c r="E76" s="335"/>
      <c r="F76" s="336" t="s">
        <v>259</v>
      </c>
      <c r="G76" s="334"/>
      <c r="H76" s="334"/>
      <c r="I76" s="334"/>
      <c r="J76" s="334"/>
      <c r="K76" s="334"/>
      <c r="L76" s="334"/>
      <c r="M76" s="334"/>
      <c r="N76" s="334"/>
      <c r="O76" s="337"/>
    </row>
    <row r="77" spans="2:15" ht="15" thickBot="1" x14ac:dyDescent="0.4">
      <c r="B77" s="324" t="s">
        <v>21</v>
      </c>
      <c r="C77" s="325"/>
      <c r="D77" s="325"/>
      <c r="E77" s="326"/>
      <c r="F77" s="327" t="s">
        <v>260</v>
      </c>
      <c r="G77" s="328"/>
      <c r="H77" s="328"/>
      <c r="I77" s="328"/>
      <c r="J77" s="328"/>
      <c r="K77" s="328"/>
      <c r="L77" s="328"/>
      <c r="M77" s="328"/>
      <c r="N77" s="328"/>
      <c r="O77" s="329"/>
    </row>
    <row r="78" spans="2:15" ht="15" thickBot="1" x14ac:dyDescent="0.4">
      <c r="B78" s="303" t="s">
        <v>261</v>
      </c>
      <c r="C78" s="304"/>
      <c r="D78" s="304"/>
      <c r="E78" s="304"/>
      <c r="F78" s="304"/>
      <c r="G78" s="304"/>
      <c r="H78" s="304"/>
      <c r="I78" s="304"/>
      <c r="J78" s="304"/>
      <c r="K78" s="304"/>
      <c r="L78" s="304"/>
      <c r="M78" s="304"/>
      <c r="N78" s="304"/>
      <c r="O78" s="305"/>
    </row>
    <row r="79" spans="2:15" x14ac:dyDescent="0.35">
      <c r="B79" s="306" t="s">
        <v>262</v>
      </c>
      <c r="C79" s="307"/>
      <c r="D79" s="307"/>
      <c r="E79" s="307"/>
      <c r="F79" s="307" t="s">
        <v>263</v>
      </c>
      <c r="G79" s="307"/>
      <c r="H79" s="307"/>
      <c r="I79" s="307"/>
      <c r="J79" s="307"/>
      <c r="K79" s="307"/>
      <c r="L79" s="307"/>
      <c r="M79" s="307"/>
      <c r="N79" s="307"/>
      <c r="O79" s="310"/>
    </row>
    <row r="80" spans="2:15" x14ac:dyDescent="0.35">
      <c r="B80" s="308"/>
      <c r="C80" s="309"/>
      <c r="D80" s="309"/>
      <c r="E80" s="309"/>
      <c r="F80" s="309"/>
      <c r="G80" s="309"/>
      <c r="H80" s="309"/>
      <c r="I80" s="309"/>
      <c r="J80" s="309"/>
      <c r="K80" s="309"/>
      <c r="L80" s="309"/>
      <c r="M80" s="309"/>
      <c r="N80" s="309"/>
      <c r="O80" s="311"/>
    </row>
    <row r="81" spans="2:15" ht="19.5" customHeight="1" x14ac:dyDescent="0.35">
      <c r="B81" s="258"/>
      <c r="C81" s="259"/>
      <c r="D81" s="259"/>
      <c r="E81" s="259"/>
      <c r="F81" s="259"/>
      <c r="G81" s="259"/>
      <c r="H81" s="259"/>
      <c r="I81" s="259"/>
      <c r="J81" s="259"/>
      <c r="K81" s="259"/>
      <c r="L81" s="259"/>
      <c r="M81" s="259"/>
      <c r="N81" s="259"/>
      <c r="O81" s="260"/>
    </row>
    <row r="82" spans="2:15" x14ac:dyDescent="0.35">
      <c r="B82" s="258" t="s">
        <v>264</v>
      </c>
      <c r="C82" s="259"/>
      <c r="D82" s="259"/>
      <c r="E82" s="259"/>
      <c r="F82" s="285" t="s">
        <v>265</v>
      </c>
      <c r="G82" s="286"/>
      <c r="H82" s="286"/>
      <c r="I82" s="286"/>
      <c r="J82" s="286"/>
      <c r="K82" s="286"/>
      <c r="L82" s="286"/>
      <c r="M82" s="286"/>
      <c r="N82" s="286"/>
      <c r="O82" s="287"/>
    </row>
    <row r="83" spans="2:15" x14ac:dyDescent="0.35">
      <c r="B83" s="258"/>
      <c r="C83" s="259"/>
      <c r="D83" s="259"/>
      <c r="E83" s="259"/>
      <c r="F83" s="288"/>
      <c r="G83" s="289"/>
      <c r="H83" s="289"/>
      <c r="I83" s="289"/>
      <c r="J83" s="289"/>
      <c r="K83" s="289"/>
      <c r="L83" s="289"/>
      <c r="M83" s="289"/>
      <c r="N83" s="289"/>
      <c r="O83" s="290"/>
    </row>
    <row r="84" spans="2:15" x14ac:dyDescent="0.35">
      <c r="B84" s="258"/>
      <c r="C84" s="259"/>
      <c r="D84" s="259"/>
      <c r="E84" s="259"/>
      <c r="F84" s="288"/>
      <c r="G84" s="289"/>
      <c r="H84" s="289"/>
      <c r="I84" s="289"/>
      <c r="J84" s="289"/>
      <c r="K84" s="289"/>
      <c r="L84" s="289"/>
      <c r="M84" s="289"/>
      <c r="N84" s="289"/>
      <c r="O84" s="290"/>
    </row>
    <row r="85" spans="2:15" x14ac:dyDescent="0.35">
      <c r="B85" s="258" t="s">
        <v>266</v>
      </c>
      <c r="C85" s="259"/>
      <c r="D85" s="259"/>
      <c r="E85" s="259"/>
      <c r="F85" s="312" t="s">
        <v>318</v>
      </c>
      <c r="G85" s="312"/>
      <c r="H85" s="312"/>
      <c r="I85" s="312"/>
      <c r="J85" s="312"/>
      <c r="K85" s="312"/>
      <c r="L85" s="312"/>
      <c r="M85" s="312"/>
      <c r="N85" s="312"/>
      <c r="O85" s="313"/>
    </row>
    <row r="86" spans="2:15" x14ac:dyDescent="0.35">
      <c r="B86" s="258"/>
      <c r="C86" s="259"/>
      <c r="D86" s="259"/>
      <c r="E86" s="259"/>
      <c r="F86" s="312"/>
      <c r="G86" s="312"/>
      <c r="H86" s="312"/>
      <c r="I86" s="312"/>
      <c r="J86" s="312"/>
      <c r="K86" s="312"/>
      <c r="L86" s="312"/>
      <c r="M86" s="312"/>
      <c r="N86" s="312"/>
      <c r="O86" s="313"/>
    </row>
    <row r="87" spans="2:15" x14ac:dyDescent="0.35">
      <c r="B87" s="258"/>
      <c r="C87" s="259"/>
      <c r="D87" s="259"/>
      <c r="E87" s="259"/>
      <c r="F87" s="312"/>
      <c r="G87" s="312"/>
      <c r="H87" s="312"/>
      <c r="I87" s="312"/>
      <c r="J87" s="312"/>
      <c r="K87" s="312"/>
      <c r="L87" s="312"/>
      <c r="M87" s="312"/>
      <c r="N87" s="312"/>
      <c r="O87" s="313"/>
    </row>
    <row r="88" spans="2:15" x14ac:dyDescent="0.35">
      <c r="B88" s="258"/>
      <c r="C88" s="259"/>
      <c r="D88" s="259"/>
      <c r="E88" s="259"/>
      <c r="F88" s="312"/>
      <c r="G88" s="312"/>
      <c r="H88" s="312"/>
      <c r="I88" s="312"/>
      <c r="J88" s="312"/>
      <c r="K88" s="312"/>
      <c r="L88" s="312"/>
      <c r="M88" s="312"/>
      <c r="N88" s="312"/>
      <c r="O88" s="313"/>
    </row>
    <row r="89" spans="2:15" x14ac:dyDescent="0.35">
      <c r="B89" s="258"/>
      <c r="C89" s="259"/>
      <c r="D89" s="259"/>
      <c r="E89" s="259"/>
      <c r="F89" s="312"/>
      <c r="G89" s="312"/>
      <c r="H89" s="312"/>
      <c r="I89" s="312"/>
      <c r="J89" s="312"/>
      <c r="K89" s="312"/>
      <c r="L89" s="312"/>
      <c r="M89" s="312"/>
      <c r="N89" s="312"/>
      <c r="O89" s="313"/>
    </row>
    <row r="90" spans="2:15" x14ac:dyDescent="0.35">
      <c r="B90" s="258"/>
      <c r="C90" s="259"/>
      <c r="D90" s="259"/>
      <c r="E90" s="259"/>
      <c r="F90" s="312"/>
      <c r="G90" s="312"/>
      <c r="H90" s="312"/>
      <c r="I90" s="312"/>
      <c r="J90" s="312"/>
      <c r="K90" s="312"/>
      <c r="L90" s="312"/>
      <c r="M90" s="312"/>
      <c r="N90" s="312"/>
      <c r="O90" s="313"/>
    </row>
    <row r="91" spans="2:15" ht="58" customHeight="1" x14ac:dyDescent="0.35">
      <c r="B91" s="258"/>
      <c r="C91" s="259"/>
      <c r="D91" s="259"/>
      <c r="E91" s="259"/>
      <c r="F91" s="312"/>
      <c r="G91" s="312"/>
      <c r="H91" s="312"/>
      <c r="I91" s="312"/>
      <c r="J91" s="312"/>
      <c r="K91" s="312"/>
      <c r="L91" s="312"/>
      <c r="M91" s="312"/>
      <c r="N91" s="312"/>
      <c r="O91" s="313"/>
    </row>
    <row r="92" spans="2:15" x14ac:dyDescent="0.35">
      <c r="B92" s="258" t="s">
        <v>10</v>
      </c>
      <c r="C92" s="259"/>
      <c r="D92" s="259"/>
      <c r="E92" s="259"/>
      <c r="F92" s="259" t="s">
        <v>267</v>
      </c>
      <c r="G92" s="259"/>
      <c r="H92" s="259"/>
      <c r="I92" s="259"/>
      <c r="J92" s="259"/>
      <c r="K92" s="259"/>
      <c r="L92" s="259"/>
      <c r="M92" s="259"/>
      <c r="N92" s="259"/>
      <c r="O92" s="260"/>
    </row>
    <row r="93" spans="2:15" x14ac:dyDescent="0.35">
      <c r="B93" s="258"/>
      <c r="C93" s="259"/>
      <c r="D93" s="259"/>
      <c r="E93" s="259"/>
      <c r="F93" s="259"/>
      <c r="G93" s="259"/>
      <c r="H93" s="259"/>
      <c r="I93" s="259"/>
      <c r="J93" s="259"/>
      <c r="K93" s="259"/>
      <c r="L93" s="259"/>
      <c r="M93" s="259"/>
      <c r="N93" s="259"/>
      <c r="O93" s="260"/>
    </row>
    <row r="94" spans="2:15" x14ac:dyDescent="0.35">
      <c r="B94" s="258" t="s">
        <v>268</v>
      </c>
      <c r="C94" s="259"/>
      <c r="D94" s="259"/>
      <c r="E94" s="259"/>
      <c r="F94" s="259" t="s">
        <v>269</v>
      </c>
      <c r="G94" s="259"/>
      <c r="H94" s="259"/>
      <c r="I94" s="259"/>
      <c r="J94" s="259"/>
      <c r="K94" s="259"/>
      <c r="L94" s="259"/>
      <c r="M94" s="259"/>
      <c r="N94" s="259"/>
      <c r="O94" s="260"/>
    </row>
    <row r="95" spans="2:15" x14ac:dyDescent="0.35">
      <c r="B95" s="258"/>
      <c r="C95" s="259"/>
      <c r="D95" s="259"/>
      <c r="E95" s="259"/>
      <c r="F95" s="259"/>
      <c r="G95" s="259"/>
      <c r="H95" s="259"/>
      <c r="I95" s="259"/>
      <c r="J95" s="259"/>
      <c r="K95" s="259"/>
      <c r="L95" s="259"/>
      <c r="M95" s="259"/>
      <c r="N95" s="259"/>
      <c r="O95" s="260"/>
    </row>
    <row r="96" spans="2:15" ht="15" thickBot="1" x14ac:dyDescent="0.4">
      <c r="B96" s="282"/>
      <c r="C96" s="283"/>
      <c r="D96" s="283"/>
      <c r="E96" s="283"/>
      <c r="F96" s="283"/>
      <c r="G96" s="283"/>
      <c r="H96" s="283"/>
      <c r="I96" s="283"/>
      <c r="J96" s="283"/>
      <c r="K96" s="283"/>
      <c r="L96" s="283"/>
      <c r="M96" s="283"/>
      <c r="N96" s="283"/>
      <c r="O96" s="284"/>
    </row>
    <row r="97" spans="2:15" ht="15" thickBot="1" x14ac:dyDescent="0.4">
      <c r="B97" s="273" t="s">
        <v>270</v>
      </c>
      <c r="C97" s="274"/>
      <c r="D97" s="274"/>
      <c r="E97" s="274"/>
      <c r="F97" s="274"/>
      <c r="G97" s="274"/>
      <c r="H97" s="274"/>
      <c r="I97" s="274"/>
      <c r="J97" s="274"/>
      <c r="K97" s="274"/>
      <c r="L97" s="274"/>
      <c r="M97" s="274"/>
      <c r="N97" s="274"/>
      <c r="O97" s="275"/>
    </row>
    <row r="98" spans="2:15" x14ac:dyDescent="0.35">
      <c r="B98" s="276" t="s">
        <v>271</v>
      </c>
      <c r="C98" s="277"/>
      <c r="D98" s="277"/>
      <c r="E98" s="277"/>
      <c r="F98" s="277"/>
      <c r="G98" s="277"/>
      <c r="H98" s="277"/>
      <c r="I98" s="277"/>
      <c r="J98" s="277"/>
      <c r="K98" s="277"/>
      <c r="L98" s="277"/>
      <c r="M98" s="277"/>
      <c r="N98" s="277"/>
      <c r="O98" s="278"/>
    </row>
    <row r="99" spans="2:15" ht="15" thickBot="1" x14ac:dyDescent="0.4">
      <c r="B99" s="255" t="s">
        <v>272</v>
      </c>
      <c r="C99" s="256"/>
      <c r="D99" s="256"/>
      <c r="E99" s="256"/>
      <c r="F99" s="256" t="s">
        <v>239</v>
      </c>
      <c r="G99" s="256"/>
      <c r="H99" s="256"/>
      <c r="I99" s="256"/>
      <c r="J99" s="256"/>
      <c r="K99" s="256"/>
      <c r="L99" s="256"/>
      <c r="M99" s="256"/>
      <c r="N99" s="256"/>
      <c r="O99" s="257"/>
    </row>
    <row r="100" spans="2:15" x14ac:dyDescent="0.35">
      <c r="B100" s="279" t="s">
        <v>273</v>
      </c>
      <c r="C100" s="280"/>
      <c r="D100" s="280"/>
      <c r="E100" s="280"/>
      <c r="F100" s="280" t="s">
        <v>274</v>
      </c>
      <c r="G100" s="280"/>
      <c r="H100" s="280"/>
      <c r="I100" s="280"/>
      <c r="J100" s="280"/>
      <c r="K100" s="280"/>
      <c r="L100" s="280"/>
      <c r="M100" s="280"/>
      <c r="N100" s="280"/>
      <c r="O100" s="281"/>
    </row>
    <row r="101" spans="2:15" x14ac:dyDescent="0.35">
      <c r="B101" s="252" t="s">
        <v>275</v>
      </c>
      <c r="C101" s="253"/>
      <c r="D101" s="253"/>
      <c r="E101" s="253"/>
      <c r="F101" s="253" t="s">
        <v>276</v>
      </c>
      <c r="G101" s="253"/>
      <c r="H101" s="253"/>
      <c r="I101" s="253"/>
      <c r="J101" s="253"/>
      <c r="K101" s="253"/>
      <c r="L101" s="253"/>
      <c r="M101" s="253"/>
      <c r="N101" s="253"/>
      <c r="O101" s="254"/>
    </row>
    <row r="102" spans="2:15" x14ac:dyDescent="0.35">
      <c r="B102" s="258" t="s">
        <v>277</v>
      </c>
      <c r="C102" s="259"/>
      <c r="D102" s="259"/>
      <c r="E102" s="259"/>
      <c r="F102" s="259" t="s">
        <v>305</v>
      </c>
      <c r="G102" s="259"/>
      <c r="H102" s="259"/>
      <c r="I102" s="259"/>
      <c r="J102" s="259"/>
      <c r="K102" s="259"/>
      <c r="L102" s="259"/>
      <c r="M102" s="259"/>
      <c r="N102" s="259"/>
      <c r="O102" s="260"/>
    </row>
    <row r="103" spans="2:15" x14ac:dyDescent="0.35">
      <c r="B103" s="258"/>
      <c r="C103" s="259"/>
      <c r="D103" s="259"/>
      <c r="E103" s="259"/>
      <c r="F103" s="259"/>
      <c r="G103" s="259"/>
      <c r="H103" s="259"/>
      <c r="I103" s="259"/>
      <c r="J103" s="259"/>
      <c r="K103" s="259"/>
      <c r="L103" s="259"/>
      <c r="M103" s="259"/>
      <c r="N103" s="259"/>
      <c r="O103" s="260"/>
    </row>
    <row r="104" spans="2:15" x14ac:dyDescent="0.35">
      <c r="B104" s="258"/>
      <c r="C104" s="259"/>
      <c r="D104" s="259"/>
      <c r="E104" s="259"/>
      <c r="F104" s="259"/>
      <c r="G104" s="259"/>
      <c r="H104" s="259"/>
      <c r="I104" s="259"/>
      <c r="J104" s="259"/>
      <c r="K104" s="259"/>
      <c r="L104" s="259"/>
      <c r="M104" s="259"/>
      <c r="N104" s="259"/>
      <c r="O104" s="260"/>
    </row>
    <row r="105" spans="2:15" x14ac:dyDescent="0.35">
      <c r="B105" s="261" t="s">
        <v>278</v>
      </c>
      <c r="C105" s="262"/>
      <c r="D105" s="262"/>
      <c r="E105" s="263"/>
      <c r="F105" s="267" t="s">
        <v>279</v>
      </c>
      <c r="G105" s="268"/>
      <c r="H105" s="268"/>
      <c r="I105" s="268"/>
      <c r="J105" s="268"/>
      <c r="K105" s="268"/>
      <c r="L105" s="268"/>
      <c r="M105" s="268"/>
      <c r="N105" s="268"/>
      <c r="O105" s="269"/>
    </row>
    <row r="106" spans="2:15" x14ac:dyDescent="0.35">
      <c r="B106" s="264"/>
      <c r="C106" s="265"/>
      <c r="D106" s="265"/>
      <c r="E106" s="266"/>
      <c r="F106" s="270"/>
      <c r="G106" s="271"/>
      <c r="H106" s="271"/>
      <c r="I106" s="271"/>
      <c r="J106" s="271"/>
      <c r="K106" s="271"/>
      <c r="L106" s="271"/>
      <c r="M106" s="271"/>
      <c r="N106" s="271"/>
      <c r="O106" s="272"/>
    </row>
    <row r="107" spans="2:15" x14ac:dyDescent="0.35">
      <c r="B107" s="252" t="s">
        <v>280</v>
      </c>
      <c r="C107" s="253"/>
      <c r="D107" s="253"/>
      <c r="E107" s="253"/>
      <c r="F107" s="253" t="s">
        <v>281</v>
      </c>
      <c r="G107" s="253"/>
      <c r="H107" s="253"/>
      <c r="I107" s="253"/>
      <c r="J107" s="253"/>
      <c r="K107" s="253"/>
      <c r="L107" s="253"/>
      <c r="M107" s="253"/>
      <c r="N107" s="253"/>
      <c r="O107" s="254"/>
    </row>
    <row r="108" spans="2:15" x14ac:dyDescent="0.35">
      <c r="B108" s="252" t="s">
        <v>282</v>
      </c>
      <c r="C108" s="253"/>
      <c r="D108" s="253"/>
      <c r="E108" s="253"/>
      <c r="F108" s="253" t="s">
        <v>281</v>
      </c>
      <c r="G108" s="253"/>
      <c r="H108" s="253"/>
      <c r="I108" s="253"/>
      <c r="J108" s="253"/>
      <c r="K108" s="253"/>
      <c r="L108" s="253"/>
      <c r="M108" s="253"/>
      <c r="N108" s="253"/>
      <c r="O108" s="254"/>
    </row>
    <row r="109" spans="2:15" x14ac:dyDescent="0.35">
      <c r="B109" s="258" t="s">
        <v>283</v>
      </c>
      <c r="C109" s="259"/>
      <c r="D109" s="259"/>
      <c r="E109" s="259"/>
      <c r="F109" s="253" t="s">
        <v>284</v>
      </c>
      <c r="G109" s="253"/>
      <c r="H109" s="253"/>
      <c r="I109" s="253"/>
      <c r="J109" s="253"/>
      <c r="K109" s="253"/>
      <c r="L109" s="253"/>
      <c r="M109" s="253"/>
      <c r="N109" s="253"/>
      <c r="O109" s="254"/>
    </row>
    <row r="110" spans="2:15" ht="15" customHeight="1" x14ac:dyDescent="0.35">
      <c r="B110" s="258" t="s">
        <v>285</v>
      </c>
      <c r="C110" s="259"/>
      <c r="D110" s="259"/>
      <c r="E110" s="259"/>
      <c r="F110" s="259" t="s">
        <v>286</v>
      </c>
      <c r="G110" s="259"/>
      <c r="H110" s="259"/>
      <c r="I110" s="259"/>
      <c r="J110" s="259"/>
      <c r="K110" s="259"/>
      <c r="L110" s="259"/>
      <c r="M110" s="259"/>
      <c r="N110" s="259"/>
      <c r="O110" s="260"/>
    </row>
    <row r="111" spans="2:15" x14ac:dyDescent="0.35">
      <c r="B111" s="258"/>
      <c r="C111" s="259"/>
      <c r="D111" s="259"/>
      <c r="E111" s="259"/>
      <c r="F111" s="259"/>
      <c r="G111" s="259"/>
      <c r="H111" s="259"/>
      <c r="I111" s="259"/>
      <c r="J111" s="259"/>
      <c r="K111" s="259"/>
      <c r="L111" s="259"/>
      <c r="M111" s="259"/>
      <c r="N111" s="259"/>
      <c r="O111" s="260"/>
    </row>
    <row r="112" spans="2:15" x14ac:dyDescent="0.35">
      <c r="B112" s="258"/>
      <c r="C112" s="259"/>
      <c r="D112" s="259"/>
      <c r="E112" s="259"/>
      <c r="F112" s="259"/>
      <c r="G112" s="259"/>
      <c r="H112" s="259"/>
      <c r="I112" s="259"/>
      <c r="J112" s="259"/>
      <c r="K112" s="259"/>
      <c r="L112" s="259"/>
      <c r="M112" s="259"/>
      <c r="N112" s="259"/>
      <c r="O112" s="260"/>
    </row>
    <row r="113" spans="2:15" x14ac:dyDescent="0.35">
      <c r="B113" s="258" t="s">
        <v>287</v>
      </c>
      <c r="C113" s="259"/>
      <c r="D113" s="259"/>
      <c r="E113" s="259"/>
      <c r="F113" s="259" t="s">
        <v>288</v>
      </c>
      <c r="G113" s="259"/>
      <c r="H113" s="259"/>
      <c r="I113" s="259"/>
      <c r="J113" s="259"/>
      <c r="K113" s="259"/>
      <c r="L113" s="259"/>
      <c r="M113" s="259"/>
      <c r="N113" s="259"/>
      <c r="O113" s="260"/>
    </row>
    <row r="114" spans="2:15" x14ac:dyDescent="0.35">
      <c r="B114" s="258"/>
      <c r="C114" s="259"/>
      <c r="D114" s="259"/>
      <c r="E114" s="259"/>
      <c r="F114" s="259"/>
      <c r="G114" s="259"/>
      <c r="H114" s="259"/>
      <c r="I114" s="259"/>
      <c r="J114" s="259"/>
      <c r="K114" s="259"/>
      <c r="L114" s="259"/>
      <c r="M114" s="259"/>
      <c r="N114" s="259"/>
      <c r="O114" s="260"/>
    </row>
    <row r="115" spans="2:15" ht="34.5" customHeight="1" x14ac:dyDescent="0.35">
      <c r="B115" s="258"/>
      <c r="C115" s="259"/>
      <c r="D115" s="259"/>
      <c r="E115" s="259"/>
      <c r="F115" s="259"/>
      <c r="G115" s="259"/>
      <c r="H115" s="259"/>
      <c r="I115" s="259"/>
      <c r="J115" s="259"/>
      <c r="K115" s="259"/>
      <c r="L115" s="259"/>
      <c r="M115" s="259"/>
      <c r="N115" s="259"/>
      <c r="O115" s="260"/>
    </row>
    <row r="116" spans="2:15" ht="15" customHeight="1" thickBot="1" x14ac:dyDescent="0.4">
      <c r="B116" s="282" t="s">
        <v>289</v>
      </c>
      <c r="C116" s="283"/>
      <c r="D116" s="283"/>
      <c r="E116" s="283"/>
      <c r="F116" s="283" t="s">
        <v>286</v>
      </c>
      <c r="G116" s="283"/>
      <c r="H116" s="283"/>
      <c r="I116" s="283"/>
      <c r="J116" s="283"/>
      <c r="K116" s="283"/>
      <c r="L116" s="283"/>
      <c r="M116" s="283"/>
      <c r="N116" s="283"/>
      <c r="O116" s="284"/>
    </row>
    <row r="117" spans="2:15" x14ac:dyDescent="0.35">
      <c r="B117" s="10"/>
      <c r="C117" s="10"/>
      <c r="D117" s="10"/>
      <c r="E117" s="10"/>
    </row>
  </sheetData>
  <sheetProtection algorithmName="SHA-512" hashValue="PA6vdQ3r+Y2WaJe3KLW39YA/n2jf8IQv5Y8Lp4120tLGa00C3KAicQb/jz4NA6EKAhfVsSq01VXr1qqPrN30jQ==" saltValue="We6WnQxipkPcbI/KkG0zGw==" spinCount="100000" sheet="1" objects="1" scenarios="1"/>
  <mergeCells count="80">
    <mergeCell ref="B32:E35"/>
    <mergeCell ref="F32:O35"/>
    <mergeCell ref="B4:O5"/>
    <mergeCell ref="B6:O13"/>
    <mergeCell ref="B15:E15"/>
    <mergeCell ref="F15:O15"/>
    <mergeCell ref="B17:E17"/>
    <mergeCell ref="B16:O16"/>
    <mergeCell ref="B14:O14"/>
    <mergeCell ref="F18:O18"/>
    <mergeCell ref="F50:O52"/>
    <mergeCell ref="F21:O27"/>
    <mergeCell ref="B21:E27"/>
    <mergeCell ref="B50:E52"/>
    <mergeCell ref="F17:O17"/>
    <mergeCell ref="F19:O20"/>
    <mergeCell ref="B19:E20"/>
    <mergeCell ref="B37:E39"/>
    <mergeCell ref="F40:O45"/>
    <mergeCell ref="F37:O39"/>
    <mergeCell ref="B31:O31"/>
    <mergeCell ref="B40:E45"/>
    <mergeCell ref="B46:E49"/>
    <mergeCell ref="F28:O30"/>
    <mergeCell ref="B28:E30"/>
    <mergeCell ref="B18:E18"/>
    <mergeCell ref="F57:O62"/>
    <mergeCell ref="B57:E62"/>
    <mergeCell ref="B63:E66"/>
    <mergeCell ref="F63:O66"/>
    <mergeCell ref="B76:E76"/>
    <mergeCell ref="F76:O76"/>
    <mergeCell ref="B77:E77"/>
    <mergeCell ref="F77:O77"/>
    <mergeCell ref="B67:E70"/>
    <mergeCell ref="F67:O70"/>
    <mergeCell ref="B71:E73"/>
    <mergeCell ref="F71:O73"/>
    <mergeCell ref="F46:O49"/>
    <mergeCell ref="B92:E93"/>
    <mergeCell ref="F92:O93"/>
    <mergeCell ref="B94:E96"/>
    <mergeCell ref="F94:O96"/>
    <mergeCell ref="F53:O56"/>
    <mergeCell ref="B78:O78"/>
    <mergeCell ref="B79:E81"/>
    <mergeCell ref="F79:O81"/>
    <mergeCell ref="B82:E84"/>
    <mergeCell ref="F82:O84"/>
    <mergeCell ref="B85:E91"/>
    <mergeCell ref="F85:O91"/>
    <mergeCell ref="B53:E56"/>
    <mergeCell ref="B74:E75"/>
    <mergeCell ref="F74:O75"/>
    <mergeCell ref="B113:E115"/>
    <mergeCell ref="F113:O115"/>
    <mergeCell ref="B116:E116"/>
    <mergeCell ref="F116:O116"/>
    <mergeCell ref="B108:E108"/>
    <mergeCell ref="F108:O108"/>
    <mergeCell ref="B109:E109"/>
    <mergeCell ref="F109:O109"/>
    <mergeCell ref="B110:E112"/>
    <mergeCell ref="F110:O112"/>
    <mergeCell ref="B36:E36"/>
    <mergeCell ref="F36:O36"/>
    <mergeCell ref="B107:E107"/>
    <mergeCell ref="F107:O107"/>
    <mergeCell ref="B99:E99"/>
    <mergeCell ref="F99:O99"/>
    <mergeCell ref="B101:E101"/>
    <mergeCell ref="F101:O101"/>
    <mergeCell ref="B102:E104"/>
    <mergeCell ref="F102:O104"/>
    <mergeCell ref="B105:E106"/>
    <mergeCell ref="F105:O106"/>
    <mergeCell ref="B97:O97"/>
    <mergeCell ref="B98:O98"/>
    <mergeCell ref="B100:E100"/>
    <mergeCell ref="F100:O100"/>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7DC93-5B2F-4E85-8445-1D42F183862C}">
  <dimension ref="B3:P70"/>
  <sheetViews>
    <sheetView showGridLines="0" showRowColHeaders="0" zoomScale="90" zoomScaleNormal="90" workbookViewId="0">
      <selection activeCell="H2" sqref="H2"/>
    </sheetView>
  </sheetViews>
  <sheetFormatPr defaultRowHeight="14.5" x14ac:dyDescent="0.35"/>
  <cols>
    <col min="1" max="1" width="2" customWidth="1"/>
  </cols>
  <sheetData>
    <row r="3" spans="2:16" ht="15" thickBot="1" x14ac:dyDescent="0.4"/>
    <row r="4" spans="2:16" ht="19" thickBot="1" x14ac:dyDescent="0.5">
      <c r="B4" s="373" t="s">
        <v>290</v>
      </c>
      <c r="C4" s="374"/>
      <c r="D4" s="374"/>
      <c r="E4" s="374"/>
      <c r="F4" s="374"/>
      <c r="G4" s="374"/>
      <c r="H4" s="374"/>
      <c r="I4" s="374"/>
      <c r="J4" s="374"/>
      <c r="K4" s="374"/>
      <c r="L4" s="374"/>
      <c r="M4" s="374"/>
      <c r="N4" s="374"/>
      <c r="O4" s="374"/>
      <c r="P4" s="375"/>
    </row>
    <row r="5" spans="2:16" x14ac:dyDescent="0.35">
      <c r="B5" s="352" t="s">
        <v>306</v>
      </c>
      <c r="C5" s="353"/>
      <c r="D5" s="353"/>
      <c r="E5" s="353"/>
      <c r="F5" s="353"/>
      <c r="G5" s="353"/>
      <c r="H5" s="353"/>
      <c r="I5" s="353"/>
      <c r="J5" s="353"/>
      <c r="K5" s="353"/>
      <c r="L5" s="353"/>
      <c r="M5" s="353"/>
      <c r="N5" s="353"/>
      <c r="O5" s="353"/>
      <c r="P5" s="354"/>
    </row>
    <row r="6" spans="2:16" x14ac:dyDescent="0.35">
      <c r="B6" s="355"/>
      <c r="C6" s="356"/>
      <c r="D6" s="356"/>
      <c r="E6" s="356"/>
      <c r="F6" s="356"/>
      <c r="G6" s="356"/>
      <c r="H6" s="356"/>
      <c r="I6" s="356"/>
      <c r="J6" s="356"/>
      <c r="K6" s="356"/>
      <c r="L6" s="356"/>
      <c r="M6" s="356"/>
      <c r="N6" s="356"/>
      <c r="O6" s="356"/>
      <c r="P6" s="357"/>
    </row>
    <row r="7" spans="2:16" x14ac:dyDescent="0.35">
      <c r="B7" s="355"/>
      <c r="C7" s="356"/>
      <c r="D7" s="356"/>
      <c r="E7" s="356"/>
      <c r="F7" s="356"/>
      <c r="G7" s="356"/>
      <c r="H7" s="356"/>
      <c r="I7" s="356"/>
      <c r="J7" s="356"/>
      <c r="K7" s="356"/>
      <c r="L7" s="356"/>
      <c r="M7" s="356"/>
      <c r="N7" s="356"/>
      <c r="O7" s="356"/>
      <c r="P7" s="357"/>
    </row>
    <row r="8" spans="2:16" ht="15" thickBot="1" x14ac:dyDescent="0.4">
      <c r="B8" s="358"/>
      <c r="C8" s="359"/>
      <c r="D8" s="359"/>
      <c r="E8" s="359"/>
      <c r="F8" s="359"/>
      <c r="G8" s="359"/>
      <c r="H8" s="359"/>
      <c r="I8" s="359"/>
      <c r="J8" s="359"/>
      <c r="K8" s="359"/>
      <c r="L8" s="359"/>
      <c r="M8" s="359"/>
      <c r="N8" s="359"/>
      <c r="O8" s="359"/>
      <c r="P8" s="360"/>
    </row>
    <row r="9" spans="2:16" x14ac:dyDescent="0.35">
      <c r="B9" s="376" t="s">
        <v>291</v>
      </c>
      <c r="C9" s="377"/>
      <c r="D9" s="377"/>
      <c r="E9" s="377"/>
      <c r="F9" s="377"/>
      <c r="G9" s="377"/>
      <c r="H9" s="377"/>
      <c r="I9" s="377"/>
      <c r="J9" s="377"/>
      <c r="K9" s="377"/>
      <c r="L9" s="377"/>
      <c r="M9" s="377"/>
      <c r="N9" s="377"/>
      <c r="O9" s="377"/>
      <c r="P9" s="378"/>
    </row>
    <row r="10" spans="2:16" ht="15" thickBot="1" x14ac:dyDescent="0.4">
      <c r="B10" s="1"/>
      <c r="C10" s="2"/>
      <c r="D10" s="2"/>
      <c r="E10" s="2"/>
      <c r="F10" s="2"/>
      <c r="G10" s="2"/>
      <c r="H10" s="2"/>
      <c r="I10" s="2"/>
      <c r="J10" s="2"/>
      <c r="K10" s="2"/>
      <c r="L10" s="2"/>
      <c r="M10" s="2"/>
      <c r="N10" s="2"/>
      <c r="O10" s="2"/>
      <c r="P10" s="3"/>
    </row>
    <row r="11" spans="2:16" ht="15" customHeight="1" x14ac:dyDescent="0.35">
      <c r="B11" s="1"/>
      <c r="C11" s="379" t="s">
        <v>292</v>
      </c>
      <c r="D11" s="380"/>
      <c r="E11" s="383" t="s">
        <v>293</v>
      </c>
      <c r="F11" s="380" t="s">
        <v>294</v>
      </c>
      <c r="G11" s="380"/>
      <c r="H11" s="380"/>
      <c r="I11" s="383" t="s">
        <v>295</v>
      </c>
      <c r="J11" s="380" t="s">
        <v>296</v>
      </c>
      <c r="K11" s="380"/>
      <c r="L11" s="386"/>
      <c r="M11" s="338"/>
      <c r="N11" s="289"/>
      <c r="O11" s="289"/>
      <c r="P11" s="290"/>
    </row>
    <row r="12" spans="2:16" x14ac:dyDescent="0.35">
      <c r="B12" s="1"/>
      <c r="C12" s="338"/>
      <c r="D12" s="289"/>
      <c r="E12" s="384"/>
      <c r="F12" s="289"/>
      <c r="G12" s="289"/>
      <c r="H12" s="289"/>
      <c r="I12" s="384"/>
      <c r="J12" s="289"/>
      <c r="K12" s="289"/>
      <c r="L12" s="290"/>
      <c r="M12" s="338"/>
      <c r="N12" s="289"/>
      <c r="O12" s="289"/>
      <c r="P12" s="290"/>
    </row>
    <row r="13" spans="2:16" x14ac:dyDescent="0.35">
      <c r="B13" s="1"/>
      <c r="C13" s="338"/>
      <c r="D13" s="289"/>
      <c r="E13" s="384"/>
      <c r="F13" s="289"/>
      <c r="G13" s="289"/>
      <c r="H13" s="289"/>
      <c r="I13" s="384"/>
      <c r="J13" s="289"/>
      <c r="K13" s="289"/>
      <c r="L13" s="290"/>
      <c r="M13" s="338"/>
      <c r="N13" s="289"/>
      <c r="O13" s="289"/>
      <c r="P13" s="290"/>
    </row>
    <row r="14" spans="2:16" x14ac:dyDescent="0.35">
      <c r="B14" s="1"/>
      <c r="C14" s="338"/>
      <c r="D14" s="289"/>
      <c r="E14" s="384"/>
      <c r="F14" s="289"/>
      <c r="G14" s="289"/>
      <c r="H14" s="289"/>
      <c r="I14" s="384"/>
      <c r="J14" s="289"/>
      <c r="K14" s="289"/>
      <c r="L14" s="290"/>
      <c r="M14" s="338"/>
      <c r="N14" s="289"/>
      <c r="O14" s="289"/>
      <c r="P14" s="290"/>
    </row>
    <row r="15" spans="2:16" x14ac:dyDescent="0.35">
      <c r="B15" s="1"/>
      <c r="C15" s="338"/>
      <c r="D15" s="289"/>
      <c r="E15" s="384"/>
      <c r="F15" s="289"/>
      <c r="G15" s="289"/>
      <c r="H15" s="289"/>
      <c r="I15" s="384"/>
      <c r="J15" s="289"/>
      <c r="K15" s="289"/>
      <c r="L15" s="290"/>
      <c r="M15" s="338"/>
      <c r="N15" s="289"/>
      <c r="O15" s="289"/>
      <c r="P15" s="290"/>
    </row>
    <row r="16" spans="2:16" x14ac:dyDescent="0.35">
      <c r="B16" s="1"/>
      <c r="C16" s="338"/>
      <c r="D16" s="289"/>
      <c r="E16" s="384"/>
      <c r="F16" s="289"/>
      <c r="G16" s="289"/>
      <c r="H16" s="289"/>
      <c r="I16" s="384"/>
      <c r="J16" s="289"/>
      <c r="K16" s="289"/>
      <c r="L16" s="290"/>
      <c r="M16" s="338"/>
      <c r="N16" s="289"/>
      <c r="O16" s="289"/>
      <c r="P16" s="290"/>
    </row>
    <row r="17" spans="2:16" x14ac:dyDescent="0.35">
      <c r="B17" s="1"/>
      <c r="C17" s="338"/>
      <c r="D17" s="289"/>
      <c r="E17" s="384"/>
      <c r="F17" s="289"/>
      <c r="G17" s="289"/>
      <c r="H17" s="289"/>
      <c r="I17" s="384"/>
      <c r="J17" s="289"/>
      <c r="K17" s="289"/>
      <c r="L17" s="290"/>
      <c r="M17" s="338"/>
      <c r="N17" s="289"/>
      <c r="O17" s="289"/>
      <c r="P17" s="290"/>
    </row>
    <row r="18" spans="2:16" x14ac:dyDescent="0.35">
      <c r="B18" s="1"/>
      <c r="C18" s="338"/>
      <c r="D18" s="289"/>
      <c r="E18" s="384"/>
      <c r="F18" s="289"/>
      <c r="G18" s="289"/>
      <c r="H18" s="289"/>
      <c r="I18" s="384"/>
      <c r="J18" s="289"/>
      <c r="K18" s="289"/>
      <c r="L18" s="290"/>
      <c r="M18" s="338"/>
      <c r="N18" s="289"/>
      <c r="O18" s="289"/>
      <c r="P18" s="290"/>
    </row>
    <row r="19" spans="2:16" ht="15" thickBot="1" x14ac:dyDescent="0.4">
      <c r="B19" s="1"/>
      <c r="C19" s="381"/>
      <c r="D19" s="382"/>
      <c r="E19" s="385"/>
      <c r="F19" s="382"/>
      <c r="G19" s="382"/>
      <c r="H19" s="382"/>
      <c r="I19" s="385"/>
      <c r="J19" s="382"/>
      <c r="K19" s="382"/>
      <c r="L19" s="387"/>
      <c r="M19" s="338"/>
      <c r="N19" s="289"/>
      <c r="O19" s="289"/>
      <c r="P19" s="290"/>
    </row>
    <row r="20" spans="2:16" x14ac:dyDescent="0.35">
      <c r="B20" s="1"/>
      <c r="C20" s="18"/>
      <c r="D20" s="18"/>
      <c r="E20" s="20"/>
      <c r="F20" s="18"/>
      <c r="G20" s="18"/>
      <c r="H20" s="18"/>
      <c r="I20" s="20"/>
      <c r="J20" s="18"/>
      <c r="K20" s="18"/>
      <c r="L20" s="18"/>
      <c r="M20" s="18"/>
      <c r="N20" s="18"/>
      <c r="O20" s="18"/>
      <c r="P20" s="19"/>
    </row>
    <row r="21" spans="2:16" x14ac:dyDescent="0.35">
      <c r="B21" s="390" t="s">
        <v>313</v>
      </c>
      <c r="C21" s="391"/>
      <c r="D21" s="391"/>
      <c r="E21" s="391"/>
      <c r="F21" s="391"/>
      <c r="G21" s="391"/>
      <c r="H21" s="391"/>
      <c r="I21" s="391"/>
      <c r="J21" s="391"/>
      <c r="K21" s="391"/>
      <c r="L21" s="391"/>
      <c r="M21" s="391"/>
      <c r="N21" s="391"/>
      <c r="O21" s="391"/>
      <c r="P21" s="392"/>
    </row>
    <row r="22" spans="2:16" ht="15" customHeight="1" x14ac:dyDescent="0.35">
      <c r="B22" s="390"/>
      <c r="C22" s="391"/>
      <c r="D22" s="391"/>
      <c r="E22" s="391"/>
      <c r="F22" s="391"/>
      <c r="G22" s="391"/>
      <c r="H22" s="391"/>
      <c r="I22" s="391"/>
      <c r="J22" s="391"/>
      <c r="K22" s="391"/>
      <c r="L22" s="391"/>
      <c r="M22" s="391"/>
      <c r="N22" s="391"/>
      <c r="O22" s="391"/>
      <c r="P22" s="392"/>
    </row>
    <row r="23" spans="2:16" ht="15" customHeight="1" x14ac:dyDescent="0.35">
      <c r="B23" s="393"/>
      <c r="C23" s="394"/>
      <c r="D23" s="394"/>
      <c r="E23" s="394"/>
      <c r="F23" s="394"/>
      <c r="G23" s="394"/>
      <c r="H23" s="394"/>
      <c r="I23" s="394"/>
      <c r="J23" s="394"/>
      <c r="K23" s="394"/>
      <c r="L23" s="394"/>
      <c r="M23" s="394"/>
      <c r="N23" s="394"/>
      <c r="O23" s="394"/>
      <c r="P23" s="395"/>
    </row>
    <row r="24" spans="2:16" x14ac:dyDescent="0.35">
      <c r="B24" s="396" t="s">
        <v>297</v>
      </c>
      <c r="C24" s="397"/>
      <c r="D24" s="397"/>
      <c r="E24" s="397"/>
      <c r="F24" s="397"/>
      <c r="G24" s="397"/>
      <c r="H24" s="397"/>
      <c r="I24" s="397"/>
      <c r="J24" s="397"/>
      <c r="K24" s="397"/>
      <c r="L24" s="397"/>
      <c r="M24" s="397"/>
      <c r="N24" s="397"/>
      <c r="O24" s="397"/>
      <c r="P24" s="398"/>
    </row>
    <row r="25" spans="2:16" ht="15" thickBot="1" x14ac:dyDescent="0.4">
      <c r="B25" s="1"/>
      <c r="C25" s="2"/>
      <c r="D25" s="2"/>
      <c r="E25" s="2"/>
      <c r="F25" s="2"/>
      <c r="G25" s="2"/>
      <c r="H25" s="2"/>
      <c r="I25" s="2"/>
      <c r="J25" s="2"/>
      <c r="K25" s="2"/>
      <c r="L25" s="2"/>
      <c r="M25" s="2"/>
      <c r="N25" s="2"/>
      <c r="O25" s="2"/>
      <c r="P25" s="3"/>
    </row>
    <row r="26" spans="2:16" ht="15" customHeight="1" x14ac:dyDescent="0.35">
      <c r="B26" s="1"/>
      <c r="C26" s="379" t="s">
        <v>292</v>
      </c>
      <c r="D26" s="380"/>
      <c r="E26" s="380" t="s">
        <v>293</v>
      </c>
      <c r="F26" s="399" t="s">
        <v>298</v>
      </c>
      <c r="G26" s="399"/>
      <c r="H26" s="399"/>
      <c r="I26" s="380" t="s">
        <v>295</v>
      </c>
      <c r="J26" s="380" t="s">
        <v>296</v>
      </c>
      <c r="K26" s="380"/>
      <c r="L26" s="386"/>
      <c r="M26" s="2"/>
      <c r="N26" s="2"/>
      <c r="O26" s="2"/>
      <c r="P26" s="3"/>
    </row>
    <row r="27" spans="2:16" x14ac:dyDescent="0.35">
      <c r="B27" s="1"/>
      <c r="C27" s="338"/>
      <c r="D27" s="289"/>
      <c r="E27" s="289"/>
      <c r="F27" s="298"/>
      <c r="G27" s="298"/>
      <c r="H27" s="298"/>
      <c r="I27" s="289"/>
      <c r="J27" s="289"/>
      <c r="K27" s="289"/>
      <c r="L27" s="290"/>
      <c r="M27" s="2"/>
      <c r="N27" s="2"/>
      <c r="O27" s="2"/>
      <c r="P27" s="3"/>
    </row>
    <row r="28" spans="2:16" x14ac:dyDescent="0.35">
      <c r="B28" s="1"/>
      <c r="C28" s="338"/>
      <c r="D28" s="289"/>
      <c r="E28" s="289"/>
      <c r="F28" s="298"/>
      <c r="G28" s="298"/>
      <c r="H28" s="298"/>
      <c r="I28" s="289"/>
      <c r="J28" s="289"/>
      <c r="K28" s="289"/>
      <c r="L28" s="290"/>
      <c r="M28" s="2"/>
      <c r="N28" s="2"/>
      <c r="O28" s="2"/>
      <c r="P28" s="3"/>
    </row>
    <row r="29" spans="2:16" x14ac:dyDescent="0.35">
      <c r="B29" s="1"/>
      <c r="C29" s="338"/>
      <c r="D29" s="289"/>
      <c r="E29" s="289"/>
      <c r="F29" s="298"/>
      <c r="G29" s="298"/>
      <c r="H29" s="298"/>
      <c r="I29" s="289"/>
      <c r="J29" s="289"/>
      <c r="K29" s="289"/>
      <c r="L29" s="290"/>
      <c r="M29" s="2"/>
      <c r="N29" s="2"/>
      <c r="O29" s="2"/>
      <c r="P29" s="3"/>
    </row>
    <row r="30" spans="2:16" x14ac:dyDescent="0.35">
      <c r="B30" s="1"/>
      <c r="C30" s="338"/>
      <c r="D30" s="289"/>
      <c r="E30" s="289"/>
      <c r="F30" s="298"/>
      <c r="G30" s="298"/>
      <c r="H30" s="298"/>
      <c r="I30" s="289"/>
      <c r="J30" s="289"/>
      <c r="K30" s="289"/>
      <c r="L30" s="290"/>
      <c r="M30" s="2"/>
      <c r="N30" s="2"/>
      <c r="O30" s="2"/>
      <c r="P30" s="3"/>
    </row>
    <row r="31" spans="2:16" x14ac:dyDescent="0.35">
      <c r="B31" s="1"/>
      <c r="C31" s="338"/>
      <c r="D31" s="289"/>
      <c r="E31" s="289"/>
      <c r="F31" s="298"/>
      <c r="G31" s="298"/>
      <c r="H31" s="298"/>
      <c r="I31" s="289"/>
      <c r="J31" s="289"/>
      <c r="K31" s="289"/>
      <c r="L31" s="290"/>
      <c r="M31" s="2"/>
      <c r="N31" s="2"/>
      <c r="O31" s="2"/>
      <c r="P31" s="3"/>
    </row>
    <row r="32" spans="2:16" x14ac:dyDescent="0.35">
      <c r="B32" s="1"/>
      <c r="C32" s="338"/>
      <c r="D32" s="289"/>
      <c r="E32" s="289"/>
      <c r="F32" s="298"/>
      <c r="G32" s="298"/>
      <c r="H32" s="298"/>
      <c r="I32" s="289"/>
      <c r="J32" s="289"/>
      <c r="K32" s="289"/>
      <c r="L32" s="290"/>
      <c r="M32" s="2"/>
      <c r="N32" s="2"/>
      <c r="O32" s="2"/>
      <c r="P32" s="3"/>
    </row>
    <row r="33" spans="2:16" ht="15" thickBot="1" x14ac:dyDescent="0.4">
      <c r="B33" s="1"/>
      <c r="C33" s="381"/>
      <c r="D33" s="382"/>
      <c r="E33" s="382"/>
      <c r="F33" s="400"/>
      <c r="G33" s="400"/>
      <c r="H33" s="400"/>
      <c r="I33" s="382"/>
      <c r="J33" s="382"/>
      <c r="K33" s="382"/>
      <c r="L33" s="387"/>
      <c r="M33" s="2"/>
      <c r="N33" s="2"/>
      <c r="O33" s="2"/>
      <c r="P33" s="3"/>
    </row>
    <row r="34" spans="2:16" ht="15" thickBot="1" x14ac:dyDescent="0.4">
      <c r="B34" s="4"/>
      <c r="C34" s="5"/>
      <c r="D34" s="5"/>
      <c r="E34" s="5"/>
      <c r="F34" s="5"/>
      <c r="G34" s="5"/>
      <c r="H34" s="5"/>
      <c r="I34" s="5"/>
      <c r="J34" s="5"/>
      <c r="K34" s="5"/>
      <c r="L34" s="5"/>
      <c r="M34" s="5"/>
      <c r="N34" s="5"/>
      <c r="O34" s="5"/>
      <c r="P34" s="6"/>
    </row>
    <row r="35" spans="2:16" ht="15" thickBot="1" x14ac:dyDescent="0.4">
      <c r="B35" s="401" t="s">
        <v>299</v>
      </c>
      <c r="C35" s="222"/>
      <c r="D35" s="222"/>
      <c r="E35" s="222"/>
      <c r="F35" s="222"/>
      <c r="G35" s="222"/>
      <c r="H35" s="222"/>
      <c r="I35" s="222"/>
      <c r="J35" s="222"/>
      <c r="K35" s="222"/>
      <c r="L35" s="222"/>
      <c r="M35" s="222"/>
      <c r="N35" s="222"/>
      <c r="O35" s="222"/>
      <c r="P35" s="223"/>
    </row>
    <row r="36" spans="2:16" ht="15.75" customHeight="1" x14ac:dyDescent="0.35">
      <c r="B36" s="402" t="s">
        <v>319</v>
      </c>
      <c r="C36" s="403"/>
      <c r="D36" s="403"/>
      <c r="E36" s="403"/>
      <c r="F36" s="403"/>
      <c r="G36" s="403"/>
      <c r="H36" s="403"/>
      <c r="I36" s="403"/>
      <c r="J36" s="403"/>
      <c r="K36" s="403"/>
      <c r="L36" s="403"/>
      <c r="M36" s="403"/>
      <c r="N36" s="403"/>
      <c r="O36" s="403"/>
      <c r="P36" s="404"/>
    </row>
    <row r="37" spans="2:16" ht="15.75" customHeight="1" x14ac:dyDescent="0.35">
      <c r="B37" s="405"/>
      <c r="C37" s="406"/>
      <c r="D37" s="406"/>
      <c r="E37" s="406"/>
      <c r="F37" s="406"/>
      <c r="G37" s="406"/>
      <c r="H37" s="406"/>
      <c r="I37" s="406"/>
      <c r="J37" s="406"/>
      <c r="K37" s="406"/>
      <c r="L37" s="406"/>
      <c r="M37" s="406"/>
      <c r="N37" s="406"/>
      <c r="O37" s="406"/>
      <c r="P37" s="407"/>
    </row>
    <row r="38" spans="2:16" ht="15.75" customHeight="1" x14ac:dyDescent="0.35">
      <c r="B38" s="405"/>
      <c r="C38" s="406"/>
      <c r="D38" s="406"/>
      <c r="E38" s="406"/>
      <c r="F38" s="406"/>
      <c r="G38" s="406"/>
      <c r="H38" s="406"/>
      <c r="I38" s="406"/>
      <c r="J38" s="406"/>
      <c r="K38" s="406"/>
      <c r="L38" s="406"/>
      <c r="M38" s="406"/>
      <c r="N38" s="406"/>
      <c r="O38" s="406"/>
      <c r="P38" s="407"/>
    </row>
    <row r="39" spans="2:16" ht="15.75" customHeight="1" x14ac:dyDescent="0.35">
      <c r="B39" s="405"/>
      <c r="C39" s="406"/>
      <c r="D39" s="406"/>
      <c r="E39" s="406"/>
      <c r="F39" s="406"/>
      <c r="G39" s="406"/>
      <c r="H39" s="406"/>
      <c r="I39" s="406"/>
      <c r="J39" s="406"/>
      <c r="K39" s="406"/>
      <c r="L39" s="406"/>
      <c r="M39" s="406"/>
      <c r="N39" s="406"/>
      <c r="O39" s="406"/>
      <c r="P39" s="407"/>
    </row>
    <row r="40" spans="2:16" ht="32.25" customHeight="1" x14ac:dyDescent="0.35">
      <c r="B40" s="405"/>
      <c r="C40" s="406"/>
      <c r="D40" s="406"/>
      <c r="E40" s="406"/>
      <c r="F40" s="406"/>
      <c r="G40" s="406"/>
      <c r="H40" s="406"/>
      <c r="I40" s="406"/>
      <c r="J40" s="406"/>
      <c r="K40" s="406"/>
      <c r="L40" s="406"/>
      <c r="M40" s="406"/>
      <c r="N40" s="406"/>
      <c r="O40" s="406"/>
      <c r="P40" s="407"/>
    </row>
    <row r="41" spans="2:16" ht="15.75" customHeight="1" x14ac:dyDescent="0.35">
      <c r="B41" s="405" t="s">
        <v>320</v>
      </c>
      <c r="C41" s="406"/>
      <c r="D41" s="406"/>
      <c r="E41" s="406"/>
      <c r="F41" s="406"/>
      <c r="G41" s="406"/>
      <c r="H41" s="406"/>
      <c r="I41" s="406"/>
      <c r="J41" s="406"/>
      <c r="K41" s="406"/>
      <c r="L41" s="406"/>
      <c r="M41" s="406"/>
      <c r="N41" s="406"/>
      <c r="O41" s="406"/>
      <c r="P41" s="407"/>
    </row>
    <row r="42" spans="2:16" ht="15.75" customHeight="1" x14ac:dyDescent="0.35">
      <c r="B42" s="405"/>
      <c r="C42" s="406"/>
      <c r="D42" s="406"/>
      <c r="E42" s="406"/>
      <c r="F42" s="406"/>
      <c r="G42" s="406"/>
      <c r="H42" s="406"/>
      <c r="I42" s="406"/>
      <c r="J42" s="406"/>
      <c r="K42" s="406"/>
      <c r="L42" s="406"/>
      <c r="M42" s="406"/>
      <c r="N42" s="406"/>
      <c r="O42" s="406"/>
      <c r="P42" s="407"/>
    </row>
    <row r="43" spans="2:16" ht="15.75" customHeight="1" x14ac:dyDescent="0.35">
      <c r="B43" s="408"/>
      <c r="C43" s="409"/>
      <c r="D43" s="409"/>
      <c r="E43" s="409"/>
      <c r="F43" s="409"/>
      <c r="G43" s="409"/>
      <c r="H43" s="409"/>
      <c r="I43" s="409"/>
      <c r="J43" s="409"/>
      <c r="K43" s="409"/>
      <c r="L43" s="409"/>
      <c r="M43" s="409"/>
      <c r="N43" s="409"/>
      <c r="O43" s="409"/>
      <c r="P43" s="410"/>
    </row>
    <row r="44" spans="2:16" ht="15.75" customHeight="1" x14ac:dyDescent="0.35">
      <c r="B44" s="408"/>
      <c r="C44" s="409"/>
      <c r="D44" s="409"/>
      <c r="E44" s="409"/>
      <c r="F44" s="409"/>
      <c r="G44" s="409"/>
      <c r="H44" s="409"/>
      <c r="I44" s="409"/>
      <c r="J44" s="409"/>
      <c r="K44" s="409"/>
      <c r="L44" s="409"/>
      <c r="M44" s="409"/>
      <c r="N44" s="409"/>
      <c r="O44" s="409"/>
      <c r="P44" s="410"/>
    </row>
    <row r="45" spans="2:16" ht="5" customHeight="1" thickBot="1" x14ac:dyDescent="0.4">
      <c r="B45" s="411"/>
      <c r="C45" s="412"/>
      <c r="D45" s="412"/>
      <c r="E45" s="412"/>
      <c r="F45" s="412"/>
      <c r="G45" s="412"/>
      <c r="H45" s="412"/>
      <c r="I45" s="412"/>
      <c r="J45" s="412"/>
      <c r="K45" s="412"/>
      <c r="L45" s="412"/>
      <c r="M45" s="412"/>
      <c r="N45" s="412"/>
      <c r="O45" s="412"/>
      <c r="P45" s="413"/>
    </row>
    <row r="46" spans="2:16" ht="15" thickBot="1" x14ac:dyDescent="0.4">
      <c r="B46" s="414" t="s">
        <v>300</v>
      </c>
      <c r="C46" s="415"/>
      <c r="D46" s="415"/>
      <c r="E46" s="415"/>
      <c r="F46" s="415"/>
      <c r="G46" s="415"/>
      <c r="H46" s="415"/>
      <c r="I46" s="415"/>
      <c r="J46" s="415"/>
      <c r="K46" s="415"/>
      <c r="L46" s="415"/>
      <c r="M46" s="415"/>
      <c r="N46" s="415"/>
      <c r="O46" s="415"/>
      <c r="P46" s="416"/>
    </row>
    <row r="47" spans="2:16" x14ac:dyDescent="0.35">
      <c r="B47" s="402" t="s">
        <v>301</v>
      </c>
      <c r="C47" s="403"/>
      <c r="D47" s="403"/>
      <c r="E47" s="403"/>
      <c r="F47" s="403"/>
      <c r="G47" s="403"/>
      <c r="H47" s="403"/>
      <c r="I47" s="403"/>
      <c r="J47" s="403"/>
      <c r="K47" s="403"/>
      <c r="L47" s="403"/>
      <c r="M47" s="403"/>
      <c r="N47" s="403"/>
      <c r="O47" s="403"/>
      <c r="P47" s="404"/>
    </row>
    <row r="48" spans="2:16" x14ac:dyDescent="0.35">
      <c r="B48" s="27" t="s">
        <v>36</v>
      </c>
      <c r="C48" s="388" t="s">
        <v>302</v>
      </c>
      <c r="D48" s="388"/>
      <c r="E48" s="388"/>
      <c r="F48" s="388"/>
      <c r="G48" s="388"/>
      <c r="H48" s="388"/>
      <c r="I48" s="388"/>
      <c r="J48" s="388"/>
      <c r="K48" s="388"/>
      <c r="L48" s="388"/>
      <c r="M48" s="388"/>
      <c r="N48" s="388"/>
      <c r="O48" s="388"/>
      <c r="P48" s="389"/>
    </row>
    <row r="49" spans="2:16" ht="15" customHeight="1" x14ac:dyDescent="0.35">
      <c r="B49" s="417" t="s">
        <v>37</v>
      </c>
      <c r="C49" s="406" t="s">
        <v>308</v>
      </c>
      <c r="D49" s="406"/>
      <c r="E49" s="406"/>
      <c r="F49" s="406"/>
      <c r="G49" s="406"/>
      <c r="H49" s="406"/>
      <c r="I49" s="406"/>
      <c r="J49" s="406"/>
      <c r="K49" s="406"/>
      <c r="L49" s="406"/>
      <c r="M49" s="406"/>
      <c r="N49" s="406"/>
      <c r="O49" s="406"/>
      <c r="P49" s="407"/>
    </row>
    <row r="50" spans="2:16" x14ac:dyDescent="0.35">
      <c r="B50" s="417"/>
      <c r="C50" s="406"/>
      <c r="D50" s="406"/>
      <c r="E50" s="406"/>
      <c r="F50" s="406"/>
      <c r="G50" s="406"/>
      <c r="H50" s="406"/>
      <c r="I50" s="406"/>
      <c r="J50" s="406"/>
      <c r="K50" s="406"/>
      <c r="L50" s="406"/>
      <c r="M50" s="406"/>
      <c r="N50" s="406"/>
      <c r="O50" s="406"/>
      <c r="P50" s="407"/>
    </row>
    <row r="51" spans="2:16" x14ac:dyDescent="0.35">
      <c r="B51" s="417"/>
      <c r="C51" s="406"/>
      <c r="D51" s="406"/>
      <c r="E51" s="406"/>
      <c r="F51" s="406"/>
      <c r="G51" s="406"/>
      <c r="H51" s="406"/>
      <c r="I51" s="406"/>
      <c r="J51" s="406"/>
      <c r="K51" s="406"/>
      <c r="L51" s="406"/>
      <c r="M51" s="406"/>
      <c r="N51" s="406"/>
      <c r="O51" s="406"/>
      <c r="P51" s="407"/>
    </row>
    <row r="52" spans="2:16" ht="31.5" customHeight="1" x14ac:dyDescent="0.35">
      <c r="B52" s="417"/>
      <c r="C52" s="406"/>
      <c r="D52" s="406"/>
      <c r="E52" s="406"/>
      <c r="F52" s="406"/>
      <c r="G52" s="406"/>
      <c r="H52" s="406"/>
      <c r="I52" s="406"/>
      <c r="J52" s="406"/>
      <c r="K52" s="406"/>
      <c r="L52" s="406"/>
      <c r="M52" s="406"/>
      <c r="N52" s="406"/>
      <c r="O52" s="406"/>
      <c r="P52" s="407"/>
    </row>
    <row r="53" spans="2:16" ht="15" customHeight="1" x14ac:dyDescent="0.35">
      <c r="B53" s="417" t="s">
        <v>38</v>
      </c>
      <c r="C53" s="406" t="s">
        <v>309</v>
      </c>
      <c r="D53" s="406"/>
      <c r="E53" s="406"/>
      <c r="F53" s="406"/>
      <c r="G53" s="406"/>
      <c r="H53" s="406"/>
      <c r="I53" s="406"/>
      <c r="J53" s="406"/>
      <c r="K53" s="406"/>
      <c r="L53" s="406"/>
      <c r="M53" s="406"/>
      <c r="N53" s="406"/>
      <c r="O53" s="406"/>
      <c r="P53" s="407"/>
    </row>
    <row r="54" spans="2:16" x14ac:dyDescent="0.35">
      <c r="B54" s="417"/>
      <c r="C54" s="406"/>
      <c r="D54" s="406"/>
      <c r="E54" s="406"/>
      <c r="F54" s="406"/>
      <c r="G54" s="406"/>
      <c r="H54" s="406"/>
      <c r="I54" s="406"/>
      <c r="J54" s="406"/>
      <c r="K54" s="406"/>
      <c r="L54" s="406"/>
      <c r="M54" s="406"/>
      <c r="N54" s="406"/>
      <c r="O54" s="406"/>
      <c r="P54" s="407"/>
    </row>
    <row r="55" spans="2:16" x14ac:dyDescent="0.35">
      <c r="B55" s="417"/>
      <c r="C55" s="406"/>
      <c r="D55" s="406"/>
      <c r="E55" s="406"/>
      <c r="F55" s="406"/>
      <c r="G55" s="406"/>
      <c r="H55" s="406"/>
      <c r="I55" s="406"/>
      <c r="J55" s="406"/>
      <c r="K55" s="406"/>
      <c r="L55" s="406"/>
      <c r="M55" s="406"/>
      <c r="N55" s="406"/>
      <c r="O55" s="406"/>
      <c r="P55" s="407"/>
    </row>
    <row r="56" spans="2:16" ht="15" customHeight="1" x14ac:dyDescent="0.35">
      <c r="B56" s="417"/>
      <c r="C56" s="406"/>
      <c r="D56" s="406"/>
      <c r="E56" s="406"/>
      <c r="F56" s="406"/>
      <c r="G56" s="406"/>
      <c r="H56" s="406"/>
      <c r="I56" s="406"/>
      <c r="J56" s="406"/>
      <c r="K56" s="406"/>
      <c r="L56" s="406"/>
      <c r="M56" s="406"/>
      <c r="N56" s="406"/>
      <c r="O56" s="406"/>
      <c r="P56" s="407"/>
    </row>
    <row r="57" spans="2:16" ht="15" customHeight="1" x14ac:dyDescent="0.35">
      <c r="B57" s="417" t="s">
        <v>39</v>
      </c>
      <c r="C57" s="406" t="s">
        <v>310</v>
      </c>
      <c r="D57" s="406"/>
      <c r="E57" s="406"/>
      <c r="F57" s="406"/>
      <c r="G57" s="406"/>
      <c r="H57" s="406"/>
      <c r="I57" s="406"/>
      <c r="J57" s="406"/>
      <c r="K57" s="406"/>
      <c r="L57" s="406"/>
      <c r="M57" s="406"/>
      <c r="N57" s="406"/>
      <c r="O57" s="406"/>
      <c r="P57" s="407"/>
    </row>
    <row r="58" spans="2:16" x14ac:dyDescent="0.35">
      <c r="B58" s="417"/>
      <c r="C58" s="406"/>
      <c r="D58" s="406"/>
      <c r="E58" s="406"/>
      <c r="F58" s="406"/>
      <c r="G58" s="406"/>
      <c r="H58" s="406"/>
      <c r="I58" s="406"/>
      <c r="J58" s="406"/>
      <c r="K58" s="406"/>
      <c r="L58" s="406"/>
      <c r="M58" s="406"/>
      <c r="N58" s="406"/>
      <c r="O58" s="406"/>
      <c r="P58" s="407"/>
    </row>
    <row r="59" spans="2:16" x14ac:dyDescent="0.35">
      <c r="B59" s="417"/>
      <c r="C59" s="406"/>
      <c r="D59" s="406"/>
      <c r="E59" s="406"/>
      <c r="F59" s="406"/>
      <c r="G59" s="406"/>
      <c r="H59" s="406"/>
      <c r="I59" s="406"/>
      <c r="J59" s="406"/>
      <c r="K59" s="406"/>
      <c r="L59" s="406"/>
      <c r="M59" s="406"/>
      <c r="N59" s="406"/>
      <c r="O59" s="406"/>
      <c r="P59" s="407"/>
    </row>
    <row r="60" spans="2:16" x14ac:dyDescent="0.35">
      <c r="B60" s="417"/>
      <c r="C60" s="406"/>
      <c r="D60" s="406"/>
      <c r="E60" s="406"/>
      <c r="F60" s="406"/>
      <c r="G60" s="406"/>
      <c r="H60" s="406"/>
      <c r="I60" s="406"/>
      <c r="J60" s="406"/>
      <c r="K60" s="406"/>
      <c r="L60" s="406"/>
      <c r="M60" s="406"/>
      <c r="N60" s="406"/>
      <c r="O60" s="406"/>
      <c r="P60" s="407"/>
    </row>
    <row r="61" spans="2:16" ht="15" customHeight="1" x14ac:dyDescent="0.35">
      <c r="B61" s="417" t="s">
        <v>40</v>
      </c>
      <c r="C61" s="418" t="s">
        <v>307</v>
      </c>
      <c r="D61" s="418"/>
      <c r="E61" s="418"/>
      <c r="F61" s="418"/>
      <c r="G61" s="418"/>
      <c r="H61" s="418"/>
      <c r="I61" s="418"/>
      <c r="J61" s="418"/>
      <c r="K61" s="418"/>
      <c r="L61" s="418"/>
      <c r="M61" s="418"/>
      <c r="N61" s="418"/>
      <c r="O61" s="418"/>
      <c r="P61" s="419"/>
    </row>
    <row r="62" spans="2:16" ht="46.5" customHeight="1" x14ac:dyDescent="0.35">
      <c r="B62" s="417"/>
      <c r="C62" s="418"/>
      <c r="D62" s="418"/>
      <c r="E62" s="418"/>
      <c r="F62" s="418"/>
      <c r="G62" s="418"/>
      <c r="H62" s="418"/>
      <c r="I62" s="418"/>
      <c r="J62" s="418"/>
      <c r="K62" s="418"/>
      <c r="L62" s="418"/>
      <c r="M62" s="418"/>
      <c r="N62" s="418"/>
      <c r="O62" s="418"/>
      <c r="P62" s="419"/>
    </row>
    <row r="63" spans="2:16" x14ac:dyDescent="0.35">
      <c r="B63" s="405" t="s">
        <v>303</v>
      </c>
      <c r="C63" s="406"/>
      <c r="D63" s="406"/>
      <c r="E63" s="406"/>
      <c r="F63" s="406"/>
      <c r="G63" s="406"/>
      <c r="H63" s="406"/>
      <c r="I63" s="406"/>
      <c r="J63" s="406"/>
      <c r="K63" s="406"/>
      <c r="L63" s="406"/>
      <c r="M63" s="406"/>
      <c r="N63" s="406"/>
      <c r="O63" s="406"/>
      <c r="P63" s="407"/>
    </row>
    <row r="64" spans="2:16" x14ac:dyDescent="0.35">
      <c r="B64" s="405"/>
      <c r="C64" s="406"/>
      <c r="D64" s="406"/>
      <c r="E64" s="406"/>
      <c r="F64" s="406"/>
      <c r="G64" s="406"/>
      <c r="H64" s="406"/>
      <c r="I64" s="406"/>
      <c r="J64" s="406"/>
      <c r="K64" s="406"/>
      <c r="L64" s="406"/>
      <c r="M64" s="406"/>
      <c r="N64" s="406"/>
      <c r="O64" s="406"/>
      <c r="P64" s="407"/>
    </row>
    <row r="65" spans="2:16" x14ac:dyDescent="0.35">
      <c r="B65" s="405"/>
      <c r="C65" s="406"/>
      <c r="D65" s="406"/>
      <c r="E65" s="406"/>
      <c r="F65" s="406"/>
      <c r="G65" s="406"/>
      <c r="H65" s="406"/>
      <c r="I65" s="406"/>
      <c r="J65" s="406"/>
      <c r="K65" s="406"/>
      <c r="L65" s="406"/>
      <c r="M65" s="406"/>
      <c r="N65" s="406"/>
      <c r="O65" s="406"/>
      <c r="P65" s="407"/>
    </row>
    <row r="66" spans="2:16" x14ac:dyDescent="0.35">
      <c r="B66" s="405"/>
      <c r="C66" s="406"/>
      <c r="D66" s="406"/>
      <c r="E66" s="406"/>
      <c r="F66" s="406"/>
      <c r="G66" s="406"/>
      <c r="H66" s="406"/>
      <c r="I66" s="406"/>
      <c r="J66" s="406"/>
      <c r="K66" s="406"/>
      <c r="L66" s="406"/>
      <c r="M66" s="406"/>
      <c r="N66" s="406"/>
      <c r="O66" s="406"/>
      <c r="P66" s="407"/>
    </row>
    <row r="67" spans="2:16" ht="15" customHeight="1" x14ac:dyDescent="0.35">
      <c r="B67" s="405" t="s">
        <v>311</v>
      </c>
      <c r="C67" s="406"/>
      <c r="D67" s="406"/>
      <c r="E67" s="406"/>
      <c r="F67" s="406"/>
      <c r="G67" s="406"/>
      <c r="H67" s="406"/>
      <c r="I67" s="406"/>
      <c r="J67" s="406"/>
      <c r="K67" s="406"/>
      <c r="L67" s="406"/>
      <c r="M67" s="406"/>
      <c r="N67" s="406"/>
      <c r="O67" s="406"/>
      <c r="P67" s="407"/>
    </row>
    <row r="68" spans="2:16" ht="15" customHeight="1" x14ac:dyDescent="0.35">
      <c r="B68" s="405"/>
      <c r="C68" s="406"/>
      <c r="D68" s="406"/>
      <c r="E68" s="406"/>
      <c r="F68" s="406"/>
      <c r="G68" s="406"/>
      <c r="H68" s="406"/>
      <c r="I68" s="406"/>
      <c r="J68" s="406"/>
      <c r="K68" s="406"/>
      <c r="L68" s="406"/>
      <c r="M68" s="406"/>
      <c r="N68" s="406"/>
      <c r="O68" s="406"/>
      <c r="P68" s="407"/>
    </row>
    <row r="69" spans="2:16" x14ac:dyDescent="0.35">
      <c r="B69" s="405"/>
      <c r="C69" s="406"/>
      <c r="D69" s="406"/>
      <c r="E69" s="406"/>
      <c r="F69" s="406"/>
      <c r="G69" s="406"/>
      <c r="H69" s="406"/>
      <c r="I69" s="406"/>
      <c r="J69" s="406"/>
      <c r="K69" s="406"/>
      <c r="L69" s="406"/>
      <c r="M69" s="406"/>
      <c r="N69" s="406"/>
      <c r="O69" s="406"/>
      <c r="P69" s="407"/>
    </row>
    <row r="70" spans="2:16" ht="33.75" customHeight="1" thickBot="1" x14ac:dyDescent="0.4">
      <c r="B70" s="411"/>
      <c r="C70" s="412"/>
      <c r="D70" s="412"/>
      <c r="E70" s="412"/>
      <c r="F70" s="412"/>
      <c r="G70" s="412"/>
      <c r="H70" s="412"/>
      <c r="I70" s="412"/>
      <c r="J70" s="412"/>
      <c r="K70" s="412"/>
      <c r="L70" s="412"/>
      <c r="M70" s="412"/>
      <c r="N70" s="412"/>
      <c r="O70" s="412"/>
      <c r="P70" s="413"/>
    </row>
  </sheetData>
  <sheetProtection algorithmName="SHA-512" hashValue="PhTwabBfSw/moIpLbDIgSXN/y+Jj9xSoI7DHpXCvn+wMTNtjkJ7I14D5HV6juwr4GnxVl88U5vNFtHfdgmoPIg==" saltValue="UtQxpLzn9Oxz+9w3K/AsTA==" spinCount="100000" sheet="1" selectLockedCells="1" selectUnlockedCells="1"/>
  <mergeCells count="33">
    <mergeCell ref="B61:B62"/>
    <mergeCell ref="C61:P62"/>
    <mergeCell ref="B63:P66"/>
    <mergeCell ref="B67:P70"/>
    <mergeCell ref="B49:B52"/>
    <mergeCell ref="C49:P52"/>
    <mergeCell ref="B53:B56"/>
    <mergeCell ref="C53:P56"/>
    <mergeCell ref="B57:B60"/>
    <mergeCell ref="C57:P60"/>
    <mergeCell ref="C48:P48"/>
    <mergeCell ref="B21:P22"/>
    <mergeCell ref="B23:P23"/>
    <mergeCell ref="B24:P24"/>
    <mergeCell ref="C26:D33"/>
    <mergeCell ref="E26:E33"/>
    <mergeCell ref="F26:H33"/>
    <mergeCell ref="I26:I33"/>
    <mergeCell ref="J26:L33"/>
    <mergeCell ref="B35:P35"/>
    <mergeCell ref="B36:P40"/>
    <mergeCell ref="B41:P45"/>
    <mergeCell ref="B46:P46"/>
    <mergeCell ref="B47:P47"/>
    <mergeCell ref="B4:P4"/>
    <mergeCell ref="B5:P8"/>
    <mergeCell ref="B9:P9"/>
    <mergeCell ref="C11:D19"/>
    <mergeCell ref="E11:E19"/>
    <mergeCell ref="F11:H19"/>
    <mergeCell ref="I11:I19"/>
    <mergeCell ref="J11:L19"/>
    <mergeCell ref="M11:P19"/>
  </mergeCells>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487A6A7A824C94A914D13223D6172A4" ma:contentTypeVersion="21" ma:contentTypeDescription="Vytvoří nový dokument" ma:contentTypeScope="" ma:versionID="d5946f652e818c90d085bccd036f15d5">
  <xsd:schema xmlns:xsd="http://www.w3.org/2001/XMLSchema" xmlns:xs="http://www.w3.org/2001/XMLSchema" xmlns:p="http://schemas.microsoft.com/office/2006/metadata/properties" xmlns:ns1="http://schemas.microsoft.com/sharepoint/v3" xmlns:ns2="94c73014-2d47-4464-8eda-064c5291faa3" xmlns:ns3="0ccbd45e-a229-4bce-9265-cc4149b21652" targetNamespace="http://schemas.microsoft.com/office/2006/metadata/properties" ma:root="true" ma:fieldsID="4f5331e0d90e3cff42dec685050f01de" ns1:_="" ns2:_="" ns3:_="">
    <xsd:import namespace="http://schemas.microsoft.com/sharepoint/v3"/>
    <xsd:import namespace="94c73014-2d47-4464-8eda-064c5291faa3"/>
    <xsd:import namespace="0ccbd45e-a229-4bce-9265-cc4149b2165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Odkaz" minOccurs="0"/>
                <xsd:element ref="ns2:Koment_x00e1__x0159_" minOccurs="0"/>
                <xsd:element ref="ns3:AlliumSigner"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Vlastnosti zásad jednotného dodržování předpisů" ma:hidden="true" ma:internalName="_ip_UnifiedCompliancePolicyProperties">
      <xsd:simpleType>
        <xsd:restriction base="dms:Note"/>
      </xsd:simpleType>
    </xsd:element>
    <xsd:element name="_ip_UnifiedCompliancePolicyUIAction" ma:index="13" nillable="true" ma:displayName="Akce uživatelského rozhraní zásad jednotného dodržování předpisů"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c73014-2d47-4464-8eda-064c5291fa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Značky obrázků" ma:readOnly="false" ma:fieldId="{5cf76f15-5ced-4ddc-b409-7134ff3c332f}" ma:taxonomyMulti="true" ma:sspId="f9141ba6-2462-43d2-8212-f490f9935ea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Odkaz" ma:index="23" nillable="true" ma:displayName="Odkaz" ma:format="Hyperlink" ma:internalName="Odkaz">
      <xsd:complexType>
        <xsd:complexContent>
          <xsd:extension base="dms:URL">
            <xsd:sequence>
              <xsd:element name="Url" type="dms:ValidUrl" minOccurs="0" nillable="true"/>
              <xsd:element name="Description" type="xsd:string" nillable="true"/>
            </xsd:sequence>
          </xsd:extension>
        </xsd:complexContent>
      </xsd:complexType>
    </xsd:element>
    <xsd:element name="Koment_x00e1__x0159_" ma:index="24" nillable="true" ma:displayName="Komentář" ma:format="Dropdown" ma:internalName="Koment_x00e1__x0159_">
      <xsd:simpleType>
        <xsd:restriction base="dms:Note">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_Flow_SignoffStatus" ma:index="28" nillable="true" ma:displayName="Stav odsouhlasení" ma:internalName="Stav_x0020_odsouhlasen_x00ed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cbd45e-a229-4bce-9265-cc4149b2165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452eb4a-c709-44c6-8a04-dea1b0e59f66}" ma:internalName="TaxCatchAll" ma:showField="CatchAllData" ma:web="0ccbd45e-a229-4bce-9265-cc4149b2165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dílené s podrobnostmi" ma:internalName="SharedWithDetails" ma:readOnly="true">
      <xsd:simpleType>
        <xsd:restriction base="dms:Note">
          <xsd:maxLength value="255"/>
        </xsd:restriction>
      </xsd:simpleType>
    </xsd:element>
    <xsd:element name="AlliumSigner" ma:index="25" nillable="true" ma:displayName="Sign" ma:internalName="AlliumSigner">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94c73014-2d47-4464-8eda-064c5291faa3">
      <Terms xmlns="http://schemas.microsoft.com/office/infopath/2007/PartnerControls"/>
    </lcf76f155ced4ddcb4097134ff3c332f>
    <TaxCatchAll xmlns="0ccbd45e-a229-4bce-9265-cc4149b21652" xsi:nil="true"/>
    <AlliumSigner xmlns="0ccbd45e-a229-4bce-9265-cc4149b21652">
      <Url xsi:nil="true"/>
      <Description xsi:nil="true"/>
    </AlliumSigner>
    <Koment_x00e1__x0159_ xmlns="94c73014-2d47-4464-8eda-064c5291faa3" xsi:nil="true"/>
    <Odkaz xmlns="94c73014-2d47-4464-8eda-064c5291faa3">
      <Url xsi:nil="true"/>
      <Description xsi:nil="true"/>
    </Odkaz>
    <_Flow_SignoffStatus xmlns="94c73014-2d47-4464-8eda-064c5291faa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C3A2EB-98CE-4B32-9ED0-5D35DC2EAD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c73014-2d47-4464-8eda-064c5291faa3"/>
    <ds:schemaRef ds:uri="0ccbd45e-a229-4bce-9265-cc4149b21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CC6E99-D2B5-47AB-B2F4-9AEF027F2EB4}">
  <ds:schemaRefs>
    <ds:schemaRef ds:uri="94c73014-2d47-4464-8eda-064c5291faa3"/>
    <ds:schemaRef ds:uri="http://schemas.microsoft.com/sharepoint/v3"/>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www.w3.org/XML/1998/namespace"/>
    <ds:schemaRef ds:uri="http://purl.org/dc/dcmitype/"/>
    <ds:schemaRef ds:uri="http://schemas.openxmlformats.org/package/2006/metadata/core-properties"/>
    <ds:schemaRef ds:uri="0ccbd45e-a229-4bce-9265-cc4149b21652"/>
    <ds:schemaRef ds:uri="http://purl.org/dc/terms/"/>
  </ds:schemaRefs>
</ds:datastoreItem>
</file>

<file path=customXml/itemProps3.xml><?xml version="1.0" encoding="utf-8"?>
<ds:datastoreItem xmlns:ds="http://schemas.openxmlformats.org/officeDocument/2006/customXml" ds:itemID="{8FB896A5-E113-4DB9-9056-B9415119F0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Formulář</vt:lpstr>
      <vt:lpstr>Pokyny pro vyplnění</vt:lpstr>
      <vt:lpstr>Metodika Osobních nákladů</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Navrátil Radek</dc:creator>
  <cp:keywords/>
  <dc:description/>
  <cp:lastModifiedBy>Křivánková Kristýna</cp:lastModifiedBy>
  <cp:revision/>
  <dcterms:created xsi:type="dcterms:W3CDTF">2022-05-04T10:32:05Z</dcterms:created>
  <dcterms:modified xsi:type="dcterms:W3CDTF">2025-01-27T12:52:50Z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9dbf13-dba3-469b-a7af-e84a8c38b3fd_Enabled">
    <vt:lpwstr>true</vt:lpwstr>
  </property>
  <property fmtid="{D5CDD505-2E9C-101B-9397-08002B2CF9AE}" pid="3" name="MSIP_Label_d79dbf13-dba3-469b-a7af-e84a8c38b3fd_SetDate">
    <vt:lpwstr>2022-05-04T15:36:10Z</vt:lpwstr>
  </property>
  <property fmtid="{D5CDD505-2E9C-101B-9397-08002B2CF9AE}" pid="4" name="MSIP_Label_d79dbf13-dba3-469b-a7af-e84a8c38b3fd_Method">
    <vt:lpwstr>Privileged</vt:lpwstr>
  </property>
  <property fmtid="{D5CDD505-2E9C-101B-9397-08002B2CF9AE}" pid="5" name="MSIP_Label_d79dbf13-dba3-469b-a7af-e84a8c38b3fd_Name">
    <vt:lpwstr>Obecné</vt:lpwstr>
  </property>
  <property fmtid="{D5CDD505-2E9C-101B-9397-08002B2CF9AE}" pid="6" name="MSIP_Label_d79dbf13-dba3-469b-a7af-e84a8c38b3fd_SiteId">
    <vt:lpwstr>7f4d05a7-f98a-4578-9ef7-f80fe5d8a22b</vt:lpwstr>
  </property>
  <property fmtid="{D5CDD505-2E9C-101B-9397-08002B2CF9AE}" pid="7" name="MSIP_Label_d79dbf13-dba3-469b-a7af-e84a8c38b3fd_ActionId">
    <vt:lpwstr>0c7a5e19-d3f2-4d56-9aa7-365a53616479</vt:lpwstr>
  </property>
  <property fmtid="{D5CDD505-2E9C-101B-9397-08002B2CF9AE}" pid="8" name="MSIP_Label_d79dbf13-dba3-469b-a7af-e84a8c38b3fd_ContentBits">
    <vt:lpwstr>0</vt:lpwstr>
  </property>
  <property fmtid="{D5CDD505-2E9C-101B-9397-08002B2CF9AE}" pid="9" name="ContentTypeId">
    <vt:lpwstr>0x010100E487A6A7A824C94A914D13223D6172A4</vt:lpwstr>
  </property>
  <property fmtid="{D5CDD505-2E9C-101B-9397-08002B2CF9AE}" pid="10" name="MediaServiceImageTags">
    <vt:lpwstr/>
  </property>
</Properties>
</file>