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O:\61400\61410\1. Technologie 4.0\Výzva\Vyhlášení_Publikace\"/>
    </mc:Choice>
  </mc:AlternateContent>
  <xr:revisionPtr revIDLastSave="0" documentId="13_ncr:1_{2B4161EA-14F5-4A19-85EB-545547D198DD}" xr6:coauthVersionLast="36" xr6:coauthVersionMax="36" xr10:uidLastSave="{00000000-0000-0000-0000-000000000000}"/>
  <bookViews>
    <workbookView xWindow="2715" yWindow="2085" windowWidth="26325" windowHeight="15435" xr2:uid="{00000000-000D-0000-FFFF-FFFF00000000}"/>
  </bookViews>
  <sheets>
    <sheet name="Úvod" sheetId="2" r:id="rId1"/>
    <sheet name="Formulář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6" i="1" l="1"/>
  <c r="D16" i="1" s="1"/>
  <c r="C17" i="1"/>
  <c r="D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</authors>
  <commentList>
    <comment ref="A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9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9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4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</commentList>
</comments>
</file>

<file path=xl/sharedStrings.xml><?xml version="1.0" encoding="utf-8"?>
<sst xmlns="http://schemas.openxmlformats.org/spreadsheetml/2006/main" count="23" uniqueCount="20">
  <si>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</si>
  <si>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</si>
  <si>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</si>
  <si>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</si>
  <si>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Zastavěná plocha technologií</t>
  </si>
  <si>
    <t>Počet podlaží budovy (budov)</t>
  </si>
  <si>
    <t>Pozn.:</t>
  </si>
  <si>
    <t>Koeficient určení míry znovupoužití majetku:</t>
  </si>
  <si>
    <t>Zastavěná plocha budovy (budov) dle KN</t>
  </si>
  <si>
    <t>Celkové způsobilé výdaje projektu</t>
  </si>
  <si>
    <t>Srovnání s ustanovením čl. 14 Nařízení Komise (EU) č. 651/2014 ze dne 17. června 2014</t>
  </si>
  <si>
    <t>Zásadní změna výrobního postupu</t>
  </si>
  <si>
    <t>Rozšíření výrobního sortimentu</t>
  </si>
  <si>
    <t>x</t>
  </si>
  <si>
    <r>
      <t>m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</si>
  <si>
    <t>Kč</t>
  </si>
  <si>
    <t>Platnost od: 26.09.2019</t>
  </si>
  <si>
    <t>Formulář pro výpočet dle metodiky znovupoužitého majektu k podmínkám regionální podpory dle čl. 14 Nařízení Komise (EU) č. 651/2014 ze dne 17. června 2014, kterým se v souladu s články 107 a 108 Smlouvy prohlašují určité kategorie podpory za slučitelné s vnitřním trhem</t>
  </si>
  <si>
    <t>Odpisy majetku</t>
  </si>
  <si>
    <t>Hodnota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</si>
</sst>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/>
    <xf numFmtId="0" fontId="8" fillId="0" borderId="12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12</xdr:col>
      <xdr:colOff>497840</xdr:colOff>
      <xdr:row>57</xdr:row>
      <xdr:rowOff>163195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E721162-CBE1-40BD-AE85-7B32E3A691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400050</xdr:colOff>
      <xdr:row>1</xdr:row>
      <xdr:rowOff>161925</xdr:rowOff>
    </xdr:from>
    <xdr:to>
      <xdr:col>3</xdr:col>
      <xdr:colOff>518583</xdr:colOff>
      <xdr:row>4</xdr:row>
      <xdr:rowOff>25612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112F85-00BD-4B0F-B53F-432E98BB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0050" y="352425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542925</xdr:colOff>
      <xdr:row>11</xdr:row>
      <xdr:rowOff>171450</xdr:rowOff>
    </xdr:from>
    <xdr:to>
      <xdr:col>8</xdr:col>
      <xdr:colOff>482224</xdr:colOff>
      <xdr:row>18</xdr:row>
      <xdr:rowOff>26773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6680BE7-149F-4BDE-B6F1-49DE52307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71725" y="2266950"/>
          <a:ext cx="2987299" cy="1188823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52</xdr:row>
      <xdr:rowOff>171450</xdr:rowOff>
    </xdr:from>
    <xdr:to>
      <xdr:col>6</xdr:col>
      <xdr:colOff>114300</xdr:colOff>
      <xdr:row>55</xdr:row>
      <xdr:rowOff>65841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1E863DE3-10AE-47C2-BB75-ED568DBA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0077450"/>
          <a:ext cx="3228975" cy="465891"/>
        </a:xfrm>
        <a:prstGeom prst="rect">
          <a:avLst/>
        </a:prstGeom>
      </xdr:spPr>
    </xdr:pic>
    <xdr:clientData/>
  </xdr:twoCellAnchor>
  <xdr:twoCellAnchor>
    <xdr:from>
      <xdr:col>2</xdr:col>
      <xdr:colOff>590550</xdr:colOff>
      <xdr:row>23</xdr:row>
      <xdr:rowOff>180976</xdr:rowOff>
    </xdr:from>
    <xdr:to>
      <xdr:col>9</xdr:col>
      <xdr:colOff>495300</xdr:colOff>
      <xdr:row>33</xdr:row>
      <xdr:rowOff>28576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800F243-BB99-4BE6-9DA7-24A8E27AA109}"/>
            </a:ext>
          </a:extLst>
        </xdr:cNvPr>
        <xdr:cNvSpPr txBox="1"/>
      </xdr:nvSpPr>
      <xdr:spPr>
        <a:xfrm>
          <a:off x="1809750" y="4562476"/>
          <a:ext cx="417195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Příloha č. 12</a:t>
          </a:r>
        </a:p>
        <a:p>
          <a:pPr marL="0" indent="0"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Formulář pro výpočet dle metodiky znovupoužitého majetku k podmínkám regionální podpory dle            čl. 14 GBER</a:t>
          </a:r>
        </a:p>
        <a:p>
          <a:pPr marL="0" indent="0"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Digitální podnik</a:t>
          </a:r>
          <a:r>
            <a:rPr lang="cs-CZ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cs-CZ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Technologie 4.0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cs-CZ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výzva I.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187325</xdr:colOff>
      <xdr:row>27</xdr:row>
      <xdr:rowOff>43815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61EABB7-A3DD-4109-995C-C6F8559A92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24825"/>
          <a:ext cx="2949575" cy="42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256D-2C06-4A60-B11F-3056D6A7E3E4}">
  <dimension ref="A1"/>
  <sheetViews>
    <sheetView tabSelected="1" workbookViewId="0">
      <selection activeCell="P9" sqref="P9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showGridLines="0" workbookViewId="0">
      <selection activeCell="B40" sqref="B40"/>
    </sheetView>
  </sheetViews>
  <sheetFormatPr defaultRowHeight="15" x14ac:dyDescent="0.25"/>
  <cols>
    <col min="1" max="1" width="18.7109375" customWidth="1"/>
    <col min="2" max="2" width="22.7109375" customWidth="1"/>
    <col min="3" max="3" width="20.7109375" customWidth="1"/>
    <col min="4" max="4" width="18.42578125" customWidth="1"/>
    <col min="5" max="5" width="5.42578125" customWidth="1"/>
    <col min="6" max="6" width="11.85546875" bestFit="1" customWidth="1"/>
    <col min="7" max="7" width="12.28515625" bestFit="1" customWidth="1"/>
    <col min="8" max="8" width="13" customWidth="1"/>
  </cols>
  <sheetData>
    <row r="1" spans="1:9" ht="58.5" customHeight="1" x14ac:dyDescent="0.3">
      <c r="A1" s="30" t="s">
        <v>17</v>
      </c>
      <c r="B1" s="30"/>
      <c r="C1" s="30"/>
      <c r="D1" s="30"/>
      <c r="E1" s="30"/>
      <c r="F1" s="30"/>
      <c r="G1" s="30"/>
      <c r="H1" s="30"/>
      <c r="I1" s="30"/>
    </row>
    <row r="6" spans="1:9" x14ac:dyDescent="0.25">
      <c r="A6" s="2"/>
    </row>
    <row r="7" spans="1:9" ht="15.75" thickBot="1" x14ac:dyDescent="0.3">
      <c r="A7" s="1"/>
    </row>
    <row r="8" spans="1:9" ht="45.75" customHeight="1" x14ac:dyDescent="0.25">
      <c r="A8" s="3" t="s">
        <v>4</v>
      </c>
      <c r="B8" s="4" t="s">
        <v>8</v>
      </c>
      <c r="C8" s="5" t="s">
        <v>5</v>
      </c>
      <c r="D8" s="10"/>
    </row>
    <row r="9" spans="1:9" ht="26.25" customHeight="1" thickBot="1" x14ac:dyDescent="0.3">
      <c r="A9" s="7" t="s">
        <v>14</v>
      </c>
      <c r="B9" s="8" t="s">
        <v>14</v>
      </c>
      <c r="C9" s="9" t="s">
        <v>13</v>
      </c>
    </row>
    <row r="10" spans="1:9" ht="30.75" customHeight="1" thickBot="1" x14ac:dyDescent="0.3">
      <c r="A10" s="28" t="s">
        <v>7</v>
      </c>
      <c r="B10" s="29"/>
      <c r="C10" s="12" t="e">
        <f>$A$9/($B$9*$C$9)</f>
        <v>#VALUE!</v>
      </c>
    </row>
    <row r="11" spans="1:9" ht="8.25" customHeight="1" thickBot="1" x14ac:dyDescent="0.3">
      <c r="A11" s="13"/>
      <c r="B11" s="13"/>
      <c r="C11" s="13"/>
    </row>
    <row r="12" spans="1:9" ht="30.75" customHeight="1" thickBot="1" x14ac:dyDescent="0.3">
      <c r="A12" s="25" t="s">
        <v>9</v>
      </c>
      <c r="B12" s="26"/>
      <c r="C12" s="20" t="s">
        <v>15</v>
      </c>
    </row>
    <row r="13" spans="1:9" ht="30.75" customHeight="1" thickBot="1" x14ac:dyDescent="0.3">
      <c r="A13" s="25" t="s">
        <v>18</v>
      </c>
      <c r="B13" s="26"/>
      <c r="C13" s="20" t="s">
        <v>15</v>
      </c>
    </row>
    <row r="14" spans="1:9" ht="30.75" customHeight="1" thickBot="1" x14ac:dyDescent="0.3">
      <c r="A14" s="28" t="s">
        <v>19</v>
      </c>
      <c r="B14" s="29"/>
      <c r="C14" s="21" t="s">
        <v>15</v>
      </c>
    </row>
    <row r="15" spans="1:9" ht="30.75" customHeight="1" thickBot="1" x14ac:dyDescent="0.3">
      <c r="A15" s="32" t="s">
        <v>10</v>
      </c>
      <c r="B15" s="32"/>
      <c r="C15" s="32"/>
      <c r="D15" s="32"/>
      <c r="G15" s="18"/>
    </row>
    <row r="16" spans="1:9" ht="30.75" customHeight="1" thickBot="1" x14ac:dyDescent="0.3">
      <c r="A16" s="25" t="s">
        <v>11</v>
      </c>
      <c r="B16" s="26"/>
      <c r="C16" s="15" t="e">
        <f>IF($C$12&gt;($C$13*$C$10),"v souladu s GBER","nelze podpořit")</f>
        <v>#VALUE!</v>
      </c>
      <c r="D16" s="17" t="e">
        <f>IF($C$16="v souladu s GBER",$C$13*$C$10,"nelze podpořit")</f>
        <v>#VALUE!</v>
      </c>
      <c r="G16" s="19"/>
      <c r="H16" s="16"/>
    </row>
    <row r="17" spans="1:9" ht="30.75" customHeight="1" thickBot="1" x14ac:dyDescent="0.3">
      <c r="A17" s="25" t="s">
        <v>12</v>
      </c>
      <c r="B17" s="26"/>
      <c r="C17" s="15" t="e">
        <f>IF($C$12&gt;(($C$14*$C$10)*3),"v souladu s GBER","nelze podpořit")</f>
        <v>#VALUE!</v>
      </c>
      <c r="D17" s="17" t="e">
        <f>IF($C$17="v souladu s GBER",$C$14*$C$10*3,"nelze podpořit")</f>
        <v>#VALUE!</v>
      </c>
      <c r="G17" s="19"/>
      <c r="H17" s="16"/>
    </row>
    <row r="18" spans="1:9" ht="30.75" customHeight="1" x14ac:dyDescent="0.25">
      <c r="A18" s="14"/>
      <c r="B18" s="11"/>
      <c r="C18" s="11"/>
      <c r="G18" s="14"/>
    </row>
    <row r="19" spans="1:9" x14ac:dyDescent="0.25">
      <c r="A19" s="2"/>
    </row>
    <row r="20" spans="1:9" x14ac:dyDescent="0.25">
      <c r="A20" s="6" t="s">
        <v>6</v>
      </c>
    </row>
    <row r="21" spans="1:9" ht="27.75" customHeight="1" x14ac:dyDescent="0.25">
      <c r="A21" s="31" t="s">
        <v>0</v>
      </c>
      <c r="B21" s="31"/>
      <c r="C21" s="31"/>
      <c r="D21" s="31"/>
      <c r="E21" s="31"/>
      <c r="F21" s="31"/>
      <c r="G21" s="31"/>
      <c r="H21" s="31"/>
      <c r="I21" s="31"/>
    </row>
    <row r="22" spans="1:9" ht="27" customHeight="1" x14ac:dyDescent="0.25">
      <c r="A22" s="31" t="s">
        <v>1</v>
      </c>
      <c r="B22" s="31"/>
      <c r="C22" s="31"/>
      <c r="D22" s="31"/>
      <c r="E22" s="31"/>
      <c r="F22" s="31"/>
      <c r="G22" s="31"/>
      <c r="H22" s="31"/>
      <c r="I22" s="31"/>
    </row>
    <row r="23" spans="1:9" ht="26.25" customHeight="1" x14ac:dyDescent="0.25">
      <c r="A23" s="27" t="s">
        <v>2</v>
      </c>
      <c r="B23" s="27"/>
      <c r="C23" s="27"/>
      <c r="D23" s="27"/>
      <c r="E23" s="27"/>
      <c r="F23" s="27"/>
      <c r="G23" s="27"/>
      <c r="H23" s="27"/>
      <c r="I23" s="27"/>
    </row>
    <row r="24" spans="1:9" ht="38.25" customHeight="1" x14ac:dyDescent="0.25">
      <c r="A24" s="27" t="s">
        <v>3</v>
      </c>
      <c r="B24" s="27"/>
      <c r="C24" s="27"/>
      <c r="D24" s="27"/>
      <c r="E24" s="27"/>
      <c r="F24" s="27"/>
      <c r="G24" s="27"/>
      <c r="H24" s="27"/>
      <c r="I24" s="27"/>
    </row>
    <row r="28" spans="1:9" x14ac:dyDescent="0.25">
      <c r="B28" s="22"/>
      <c r="C28" s="22"/>
      <c r="D28" s="22"/>
      <c r="E28" s="23"/>
      <c r="F28" s="23"/>
      <c r="G28" s="23"/>
      <c r="H28" s="24"/>
      <c r="I28" s="24"/>
    </row>
    <row r="30" spans="1:9" x14ac:dyDescent="0.25">
      <c r="A30" t="s">
        <v>16</v>
      </c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12:C14" name="Oblast2"/>
    <protectedRange sqref="A9:C9" name="Oblast1"/>
  </protectedRanges>
  <mergeCells count="15">
    <mergeCell ref="A10:B10"/>
    <mergeCell ref="A1:I1"/>
    <mergeCell ref="A21:I21"/>
    <mergeCell ref="A22:I22"/>
    <mergeCell ref="A23:I23"/>
    <mergeCell ref="A12:B12"/>
    <mergeCell ref="A13:B13"/>
    <mergeCell ref="A14:B14"/>
    <mergeCell ref="A15:D15"/>
    <mergeCell ref="B28:D28"/>
    <mergeCell ref="E28:G28"/>
    <mergeCell ref="H28:I28"/>
    <mergeCell ref="A16:B16"/>
    <mergeCell ref="A17:B17"/>
    <mergeCell ref="A24:I24"/>
  </mergeCells>
  <conditionalFormatting sqref="C16:D17">
    <cfRule type="containsText" priority="8" operator="containsText" text="v souladu s GBER">
      <formula>NOT(ISERROR(SEARCH("v souladu s GBER",C16)))</formula>
    </cfRule>
  </conditionalFormatting>
  <conditionalFormatting sqref="D16">
    <cfRule type="cellIs" dxfId="4" priority="3" operator="greaterThan">
      <formula>0</formula>
    </cfRule>
  </conditionalFormatting>
  <conditionalFormatting sqref="D17">
    <cfRule type="cellIs" dxfId="3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podpořit",C16)))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76661621-91D7-4904-B034-B48634FE7BCB}">
            <xm:f>NOT(ISERROR(SEARCH("v souladu s GBER",C16)))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C16:D17</xm:sqref>
        </x14:conditionalFormatting>
        <x14:conditionalFormatting xmlns:xm="http://schemas.microsoft.com/office/excel/2006/main">
          <x14:cfRule type="containsText" priority="4" operator="containsText" id="{1678540A-BD1A-49F1-BCE1-D27AFD9F7FC8}">
            <xm:f>NOT(ISERROR(SEARCH("v souladu s GBER",D16)))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B38E94AC-80E7-4CBC-90E7-70B47234E93C}">
            <xm:f>NOT(ISERROR(SEARCH("v souladu s GBER",D16)))</xm:f>
            <xm:f>"v souladu s GBER"</xm:f>
            <x14:dxf/>
          </x14:cfRule>
          <xm:sqref>D16:D17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Formulář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Přibylová Šárka</dc:creator>
  <cp:lastModifiedBy>Veleba Jiří</cp:lastModifiedBy>
  <cp:lastPrinted>2019-09-20T13:15:28Z</cp:lastPrinted>
  <dcterms:created xsi:type="dcterms:W3CDTF">2019-09-17T15:49:32Z</dcterms:created>
  <dcterms:modified xsi:type="dcterms:W3CDTF">2023-10-25T08:40:05Z</dcterms:modified>
</cp:coreProperties>
</file>